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180" windowWidth="8295" windowHeight="7710" tabRatio="865" activeTab="0"/>
  </bookViews>
  <sheets>
    <sheet name="Гринландия 15" sheetId="1" r:id="rId1"/>
  </sheets>
  <definedNames/>
  <calcPr fullCalcOnLoad="1" refMode="R1C1"/>
</workbook>
</file>

<file path=xl/sharedStrings.xml><?xml version="1.0" encoding="utf-8"?>
<sst xmlns="http://schemas.openxmlformats.org/spreadsheetml/2006/main" count="51" uniqueCount="45">
  <si>
    <t>Главный судья</t>
  </si>
  <si>
    <t>Бронников С.А. 1кат. г.К-Чепецк</t>
  </si>
  <si>
    <t>МЕСТО</t>
  </si>
  <si>
    <t>Фамилия и имя
участника</t>
  </si>
  <si>
    <t>Год
рожд.</t>
  </si>
  <si>
    <t>Соб.
вес</t>
  </si>
  <si>
    <t>Коэффициент</t>
  </si>
  <si>
    <t>Поднято
кг</t>
  </si>
  <si>
    <t>Команда</t>
  </si>
  <si>
    <t>Время
на помосте,
мин</t>
  </si>
  <si>
    <t>Кол-во
подъемов</t>
  </si>
  <si>
    <t>Разряд</t>
  </si>
  <si>
    <t>Секретарь</t>
  </si>
  <si>
    <t xml:space="preserve">Вес
штанги </t>
  </si>
  <si>
    <t>Мужчины 24- 39</t>
  </si>
  <si>
    <t>Юноши до 18 лет</t>
  </si>
  <si>
    <t>Юноши 19 - 23 лет</t>
  </si>
  <si>
    <t>Мужчины 40- 49</t>
  </si>
  <si>
    <t>Мужчины 50- 60</t>
  </si>
  <si>
    <t xml:space="preserve"> Регламент времени - 2 мин</t>
  </si>
  <si>
    <t xml:space="preserve">П Р О Т О К О Л  </t>
  </si>
  <si>
    <t>НО "Фонд поддержки и развития гиревого спорта Кировской области"</t>
  </si>
  <si>
    <t>25  июля 2015 г.</t>
  </si>
  <si>
    <t>Солодянкин Вадим</t>
  </si>
  <si>
    <t>г.Киров</t>
  </si>
  <si>
    <t>Жаворонков Андрей</t>
  </si>
  <si>
    <t>Костылев Константин</t>
  </si>
  <si>
    <t>Ковалев Алексей</t>
  </si>
  <si>
    <t>г.К-Чепецк</t>
  </si>
  <si>
    <t>Соловьянов Константин</t>
  </si>
  <si>
    <t>Турнир по Русскому Жиму штанги в рамках IXX Фестиваля народного творчества и юмора "Истобенский огурец"</t>
  </si>
  <si>
    <t>Касаткин Максим</t>
  </si>
  <si>
    <t>Лавренов Анатолий</t>
  </si>
  <si>
    <t>п. Стрижи</t>
  </si>
  <si>
    <t>Мамаев Алексей</t>
  </si>
  <si>
    <t>Савиных Андрей</t>
  </si>
  <si>
    <t>с. Истобенск</t>
  </si>
  <si>
    <t>Шитов Игорь</t>
  </si>
  <si>
    <t>г. Киров</t>
  </si>
  <si>
    <t xml:space="preserve">Уланов Максим </t>
  </si>
  <si>
    <t>г. Оричи</t>
  </si>
  <si>
    <t>Кирьянов Андрей</t>
  </si>
  <si>
    <t>Путченко Дмитрий</t>
  </si>
  <si>
    <t>г. Ростов на Дону</t>
  </si>
  <si>
    <t>Морозов В.Е.. г.Кирово-Чепецк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</si>
</sst>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[$-FC19]d\ mmmm\ yyyy\ &quot;г.&quot;"/>
  </numFmts>
  <fonts count="32">
    <font>
      <sz val="12"/>
      <name val="Times New Roman"/>
      <family val="0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Izhitsa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5" fillId="0" borderId="0" xfId="53" applyFont="1" applyAlignment="1">
      <alignment vertical="center"/>
      <protection/>
    </xf>
    <xf numFmtId="0" fontId="5" fillId="0" borderId="0" xfId="53" applyFont="1" applyAlignment="1">
      <alignment horizontal="center" vertical="center"/>
      <protection/>
    </xf>
    <xf numFmtId="0" fontId="5" fillId="0" borderId="0" xfId="53" applyFont="1" applyAlignment="1">
      <alignment vertical="center" wrapText="1"/>
      <protection/>
    </xf>
    <xf numFmtId="0" fontId="7" fillId="0" borderId="0" xfId="53" applyFont="1" applyAlignment="1">
      <alignment vertical="center"/>
      <protection/>
    </xf>
    <xf numFmtId="0" fontId="0" fillId="0" borderId="0" xfId="53" applyFont="1" applyAlignment="1">
      <alignment vertical="center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NumberFormat="1" applyFont="1" applyFill="1" applyAlignment="1" applyProtection="1">
      <alignment horizontal="left"/>
      <protection/>
    </xf>
    <xf numFmtId="0" fontId="8" fillId="24" borderId="0" xfId="0" applyFont="1" applyFill="1" applyBorder="1" applyAlignment="1">
      <alignment vertical="center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1" xfId="0" applyNumberFormat="1" applyFont="1" applyFill="1" applyBorder="1" applyAlignment="1" applyProtection="1">
      <alignment horizontal="left"/>
      <protection/>
    </xf>
    <xf numFmtId="0" fontId="0" fillId="0" borderId="10" xfId="53" applyFont="1" applyBorder="1" applyAlignment="1">
      <alignment vertical="center" wrapText="1"/>
      <protection/>
    </xf>
    <xf numFmtId="0" fontId="0" fillId="0" borderId="11" xfId="53" applyFont="1" applyBorder="1" applyAlignment="1">
      <alignment vertical="center" wrapText="1"/>
      <protection/>
    </xf>
    <xf numFmtId="0" fontId="0" fillId="0" borderId="12" xfId="53" applyNumberFormat="1" applyFont="1" applyFill="1" applyBorder="1" applyAlignment="1">
      <alignment horizontal="center" vertical="center"/>
      <protection/>
    </xf>
    <xf numFmtId="2" fontId="0" fillId="0" borderId="12" xfId="53" applyNumberFormat="1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24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53" applyFont="1" applyAlignment="1">
      <alignment/>
      <protection/>
    </xf>
    <xf numFmtId="0" fontId="1" fillId="24" borderId="0" xfId="0" applyFont="1" applyFill="1" applyBorder="1" applyAlignment="1">
      <alignment/>
    </xf>
    <xf numFmtId="0" fontId="6" fillId="0" borderId="0" xfId="53" applyFont="1" applyAlignment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2" fontId="0" fillId="0" borderId="13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>
      <alignment horizontal="left" vertical="center"/>
    </xf>
    <xf numFmtId="0" fontId="0" fillId="0" borderId="14" xfId="53" applyNumberFormat="1" applyFont="1" applyFill="1" applyBorder="1" applyAlignment="1">
      <alignment horizontal="center" vertical="center"/>
      <protection/>
    </xf>
    <xf numFmtId="2" fontId="0" fillId="0" borderId="14" xfId="53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0" fillId="0" borderId="15" xfId="53" applyFont="1" applyFill="1" applyBorder="1" applyAlignment="1">
      <alignment horizontal="center"/>
      <protection/>
    </xf>
    <xf numFmtId="2" fontId="0" fillId="0" borderId="15" xfId="53" applyNumberFormat="1" applyFont="1" applyFill="1" applyBorder="1" applyAlignment="1">
      <alignment horizont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>
      <alignment/>
    </xf>
    <xf numFmtId="2" fontId="12" fillId="0" borderId="14" xfId="53" applyNumberFormat="1" applyFont="1" applyFill="1" applyBorder="1" applyAlignment="1">
      <alignment horizontal="center" vertical="center"/>
      <protection/>
    </xf>
    <xf numFmtId="0" fontId="12" fillId="0" borderId="14" xfId="53" applyNumberFormat="1" applyFont="1" applyFill="1" applyBorder="1" applyAlignment="1">
      <alignment horizontal="center" vertical="center"/>
      <protection/>
    </xf>
    <xf numFmtId="0" fontId="1" fillId="0" borderId="14" xfId="0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 applyProtection="1">
      <alignment horizontal="center"/>
      <protection/>
    </xf>
    <xf numFmtId="0" fontId="12" fillId="0" borderId="12" xfId="53" applyNumberFormat="1" applyFont="1" applyFill="1" applyBorder="1" applyAlignment="1">
      <alignment horizontal="center" vertical="center"/>
      <protection/>
    </xf>
    <xf numFmtId="2" fontId="12" fillId="0" borderId="12" xfId="53" applyNumberFormat="1" applyFont="1" applyFill="1" applyBorder="1" applyAlignment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 textRotation="90"/>
    </xf>
    <xf numFmtId="0" fontId="1" fillId="0" borderId="18" xfId="0" applyFont="1" applyBorder="1" applyAlignment="1">
      <alignment horizontal="center" vertical="center" textRotation="90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2" fontId="1" fillId="0" borderId="19" xfId="0" applyNumberFormat="1" applyFont="1" applyFill="1" applyBorder="1" applyAlignment="1" applyProtection="1">
      <alignment horizontal="center" vertical="center" wrapText="1"/>
      <protection/>
    </xf>
    <xf numFmtId="2" fontId="1" fillId="0" borderId="12" xfId="0" applyNumberFormat="1" applyFont="1" applyFill="1" applyBorder="1" applyAlignment="1" applyProtection="1">
      <alignment horizontal="center" vertical="center" wrapText="1"/>
      <protection/>
    </xf>
    <xf numFmtId="2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2" fontId="13" fillId="0" borderId="21" xfId="0" applyNumberFormat="1" applyFont="1" applyFill="1" applyBorder="1" applyAlignment="1" applyProtection="1">
      <alignment horizontal="center" vertical="center"/>
      <protection/>
    </xf>
    <xf numFmtId="0" fontId="10" fillId="24" borderId="0" xfId="0" applyFont="1" applyFill="1" applyAlignment="1">
      <alignment horizontal="center"/>
    </xf>
    <xf numFmtId="0" fontId="13" fillId="24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1" fillId="0" borderId="19" xfId="0" applyFont="1" applyBorder="1" applyAlignment="1">
      <alignment horizontal="center" vertical="center" textRotation="255"/>
    </xf>
    <xf numFmtId="0" fontId="11" fillId="0" borderId="12" xfId="0" applyFont="1" applyBorder="1" applyAlignment="1">
      <alignment horizontal="center" vertical="center" textRotation="255"/>
    </xf>
    <xf numFmtId="0" fontId="11" fillId="0" borderId="20" xfId="0" applyFont="1" applyBorder="1" applyAlignment="1">
      <alignment horizontal="center" vertical="center" textRotation="255"/>
    </xf>
    <xf numFmtId="0" fontId="1" fillId="0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в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zoomScale="104" zoomScaleNormal="104" zoomScaleSheetLayoutView="100" zoomScalePageLayoutView="0" workbookViewId="0" topLeftCell="A1">
      <selection activeCell="F40" sqref="F40"/>
    </sheetView>
  </sheetViews>
  <sheetFormatPr defaultColWidth="8.00390625" defaultRowHeight="15.75"/>
  <cols>
    <col min="1" max="1" width="28.875" style="2" customWidth="1"/>
    <col min="2" max="2" width="7.00390625" style="1" customWidth="1"/>
    <col min="3" max="3" width="6.50390625" style="1" customWidth="1"/>
    <col min="4" max="4" width="0.2421875" style="1" hidden="1" customWidth="1"/>
    <col min="5" max="5" width="8.375" style="1" customWidth="1"/>
    <col min="6" max="6" width="14.25390625" style="1" customWidth="1"/>
    <col min="7" max="7" width="9.375" style="1" customWidth="1"/>
    <col min="8" max="8" width="6.875" style="1" hidden="1" customWidth="1"/>
    <col min="9" max="9" width="3.75390625" style="1" hidden="1" customWidth="1"/>
    <col min="10" max="10" width="18.75390625" style="3" customWidth="1"/>
    <col min="11" max="16384" width="8.00390625" style="1" customWidth="1"/>
  </cols>
  <sheetData>
    <row r="1" spans="1:10" ht="15.75" customHeight="1">
      <c r="A1" s="68"/>
      <c r="B1" s="68"/>
      <c r="C1" s="68"/>
      <c r="D1" s="68"/>
      <c r="E1" s="68"/>
      <c r="F1" s="68"/>
      <c r="G1" s="68"/>
      <c r="H1" s="68"/>
      <c r="I1" s="68"/>
      <c r="J1" s="68"/>
    </row>
    <row r="2" spans="1:10" ht="18.75">
      <c r="A2" s="69" t="s">
        <v>21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8.25" customHeight="1">
      <c r="A3" s="24"/>
      <c r="B3" s="11"/>
      <c r="C3" s="11"/>
      <c r="D3" s="11"/>
      <c r="E3" s="11"/>
      <c r="F3" s="11"/>
      <c r="G3" s="11"/>
      <c r="H3" s="11"/>
      <c r="I3" s="11"/>
      <c r="J3" s="11"/>
    </row>
    <row r="4" spans="1:10" ht="72.75" customHeight="1">
      <c r="A4" s="23"/>
      <c r="B4" s="70" t="s">
        <v>30</v>
      </c>
      <c r="C4" s="71"/>
      <c r="D4" s="71"/>
      <c r="E4" s="71"/>
      <c r="F4" s="71"/>
      <c r="G4" s="71"/>
      <c r="H4" s="71"/>
      <c r="I4" s="71"/>
      <c r="J4" s="71"/>
    </row>
    <row r="5" spans="1:10" ht="31.5" customHeight="1">
      <c r="A5" s="26" t="s">
        <v>22</v>
      </c>
      <c r="B5" s="72" t="s">
        <v>20</v>
      </c>
      <c r="C5" s="72"/>
      <c r="D5" s="72"/>
      <c r="E5" s="72"/>
      <c r="F5" s="72"/>
      <c r="G5" s="72"/>
      <c r="H5" s="72"/>
      <c r="I5" s="72"/>
      <c r="J5" s="72"/>
    </row>
    <row r="6" spans="2:10" s="27" customFormat="1" ht="33" customHeight="1">
      <c r="B6" s="51" t="s">
        <v>19</v>
      </c>
      <c r="C6" s="52"/>
      <c r="D6" s="52"/>
      <c r="E6" s="52"/>
      <c r="F6" s="52"/>
      <c r="G6" s="52"/>
      <c r="H6" s="52"/>
      <c r="I6" s="52"/>
      <c r="J6" s="52"/>
    </row>
    <row r="7" spans="1:10" ht="42" customHeight="1" thickBot="1">
      <c r="A7" s="22"/>
      <c r="B7" s="67"/>
      <c r="C7" s="67"/>
      <c r="D7" s="67"/>
      <c r="E7" s="67"/>
      <c r="F7" s="67"/>
      <c r="G7" s="67"/>
      <c r="H7" s="67"/>
      <c r="I7" s="67"/>
      <c r="J7" s="67"/>
    </row>
    <row r="8" spans="1:10" ht="16.5" customHeight="1">
      <c r="A8" s="56" t="s">
        <v>3</v>
      </c>
      <c r="B8" s="76" t="s">
        <v>4</v>
      </c>
      <c r="C8" s="61" t="s">
        <v>5</v>
      </c>
      <c r="D8" s="53" t="s">
        <v>11</v>
      </c>
      <c r="E8" s="76" t="s">
        <v>13</v>
      </c>
      <c r="F8" s="64" t="s">
        <v>10</v>
      </c>
      <c r="G8" s="56" t="s">
        <v>7</v>
      </c>
      <c r="H8" s="56" t="s">
        <v>9</v>
      </c>
      <c r="I8" s="53" t="s">
        <v>6</v>
      </c>
      <c r="J8" s="73" t="s">
        <v>2</v>
      </c>
    </row>
    <row r="9" spans="1:10" ht="16.5" customHeight="1">
      <c r="A9" s="57"/>
      <c r="B9" s="77"/>
      <c r="C9" s="62"/>
      <c r="D9" s="54"/>
      <c r="E9" s="77"/>
      <c r="F9" s="65"/>
      <c r="G9" s="57"/>
      <c r="H9" s="59"/>
      <c r="I9" s="54"/>
      <c r="J9" s="74"/>
    </row>
    <row r="10" spans="1:10" ht="16.5" customHeight="1">
      <c r="A10" s="57"/>
      <c r="B10" s="77"/>
      <c r="C10" s="62"/>
      <c r="D10" s="54"/>
      <c r="E10" s="77"/>
      <c r="F10" s="65"/>
      <c r="G10" s="57"/>
      <c r="H10" s="59"/>
      <c r="I10" s="54"/>
      <c r="J10" s="74"/>
    </row>
    <row r="11" spans="1:10" ht="16.5" customHeight="1">
      <c r="A11" s="57"/>
      <c r="B11" s="77"/>
      <c r="C11" s="62"/>
      <c r="D11" s="54"/>
      <c r="E11" s="77"/>
      <c r="F11" s="65"/>
      <c r="G11" s="57"/>
      <c r="H11" s="59"/>
      <c r="I11" s="54"/>
      <c r="J11" s="74"/>
    </row>
    <row r="12" spans="1:10" ht="16.5" customHeight="1">
      <c r="A12" s="57"/>
      <c r="B12" s="77"/>
      <c r="C12" s="62"/>
      <c r="D12" s="54"/>
      <c r="E12" s="77"/>
      <c r="F12" s="65"/>
      <c r="G12" s="57"/>
      <c r="H12" s="59"/>
      <c r="I12" s="54"/>
      <c r="J12" s="74"/>
    </row>
    <row r="13" spans="1:10" ht="16.5" customHeight="1" thickBot="1">
      <c r="A13" s="58"/>
      <c r="B13" s="78"/>
      <c r="C13" s="63"/>
      <c r="D13" s="55"/>
      <c r="E13" s="78"/>
      <c r="F13" s="66"/>
      <c r="G13" s="58"/>
      <c r="H13" s="60"/>
      <c r="I13" s="55"/>
      <c r="J13" s="75"/>
    </row>
    <row r="14" spans="1:10" s="4" customFormat="1" ht="16.5" customHeight="1">
      <c r="A14" s="46" t="s">
        <v>15</v>
      </c>
      <c r="B14" s="33"/>
      <c r="C14" s="34"/>
      <c r="D14" s="35"/>
      <c r="E14" s="36"/>
      <c r="F14" s="28"/>
      <c r="G14" s="28"/>
      <c r="H14" s="30">
        <v>2</v>
      </c>
      <c r="I14" s="31"/>
      <c r="J14" s="29"/>
    </row>
    <row r="15" spans="1:10" s="4" customFormat="1" ht="16.5" customHeight="1">
      <c r="A15" s="32" t="s">
        <v>34</v>
      </c>
      <c r="B15" s="45">
        <v>1999</v>
      </c>
      <c r="C15" s="44">
        <v>80</v>
      </c>
      <c r="D15" s="35"/>
      <c r="E15" s="47">
        <v>50</v>
      </c>
      <c r="F15" s="28">
        <v>30</v>
      </c>
      <c r="G15" s="28">
        <f>E15*F15</f>
        <v>1500</v>
      </c>
      <c r="H15" s="30">
        <v>2</v>
      </c>
      <c r="I15" s="31">
        <f>G15/C15</f>
        <v>18.75</v>
      </c>
      <c r="J15" s="29" t="s">
        <v>33</v>
      </c>
    </row>
    <row r="16" spans="1:10" s="4" customFormat="1" ht="16.5" customHeight="1">
      <c r="A16" s="32"/>
      <c r="B16" s="33"/>
      <c r="C16" s="44"/>
      <c r="D16" s="35"/>
      <c r="E16" s="47"/>
      <c r="F16" s="36"/>
      <c r="G16" s="28"/>
      <c r="H16" s="30">
        <v>2</v>
      </c>
      <c r="I16" s="31" t="e">
        <f>G16/C16</f>
        <v>#DIV/0!</v>
      </c>
      <c r="J16" s="37"/>
    </row>
    <row r="17" spans="1:10" s="4" customFormat="1" ht="16.5" customHeight="1">
      <c r="A17" s="46" t="s">
        <v>16</v>
      </c>
      <c r="B17" s="33"/>
      <c r="C17" s="34"/>
      <c r="D17" s="35"/>
      <c r="E17" s="36"/>
      <c r="F17" s="28"/>
      <c r="G17" s="28"/>
      <c r="H17" s="30">
        <v>2</v>
      </c>
      <c r="I17" s="31"/>
      <c r="J17" s="29"/>
    </row>
    <row r="18" spans="1:10" s="4" customFormat="1" ht="16.5" customHeight="1">
      <c r="A18" s="32" t="s">
        <v>29</v>
      </c>
      <c r="B18" s="45">
        <v>1995</v>
      </c>
      <c r="C18" s="44">
        <v>77</v>
      </c>
      <c r="D18" s="35"/>
      <c r="E18" s="47">
        <v>50</v>
      </c>
      <c r="F18" s="28">
        <v>45</v>
      </c>
      <c r="G18" s="28">
        <f>E18*F18</f>
        <v>2250</v>
      </c>
      <c r="H18" s="30">
        <v>2</v>
      </c>
      <c r="I18" s="31">
        <f>G18/C18</f>
        <v>29.22077922077922</v>
      </c>
      <c r="J18" s="29" t="s">
        <v>24</v>
      </c>
    </row>
    <row r="19" spans="1:10" s="4" customFormat="1" ht="16.5" customHeight="1">
      <c r="A19" s="32" t="s">
        <v>31</v>
      </c>
      <c r="B19" s="33">
        <v>1991</v>
      </c>
      <c r="C19" s="44">
        <v>90</v>
      </c>
      <c r="D19" s="35"/>
      <c r="E19" s="36">
        <v>30</v>
      </c>
      <c r="F19" s="28">
        <v>67</v>
      </c>
      <c r="G19" s="28">
        <f>E19*F19</f>
        <v>2010</v>
      </c>
      <c r="H19" s="30">
        <v>2</v>
      </c>
      <c r="I19" s="31">
        <f aca="true" t="shared" si="0" ref="I19:I30">G19/C19</f>
        <v>22.333333333333332</v>
      </c>
      <c r="J19" s="29" t="s">
        <v>24</v>
      </c>
    </row>
    <row r="20" spans="1:10" s="4" customFormat="1" ht="16.5" customHeight="1">
      <c r="A20" s="32" t="s">
        <v>39</v>
      </c>
      <c r="B20" s="45">
        <v>1993</v>
      </c>
      <c r="C20" s="44">
        <v>75</v>
      </c>
      <c r="D20" s="35"/>
      <c r="E20" s="47">
        <v>50</v>
      </c>
      <c r="F20" s="28">
        <v>37</v>
      </c>
      <c r="G20" s="28">
        <f>E20*F20</f>
        <v>1850</v>
      </c>
      <c r="H20" s="30">
        <v>2</v>
      </c>
      <c r="I20" s="31">
        <f t="shared" si="0"/>
        <v>24.666666666666668</v>
      </c>
      <c r="J20" s="29" t="s">
        <v>40</v>
      </c>
    </row>
    <row r="21" spans="1:10" s="4" customFormat="1" ht="16.5" customHeight="1">
      <c r="A21" s="32"/>
      <c r="B21" s="45"/>
      <c r="C21" s="44"/>
      <c r="D21" s="35"/>
      <c r="E21" s="47"/>
      <c r="F21" s="28"/>
      <c r="G21" s="28"/>
      <c r="H21" s="30">
        <v>2</v>
      </c>
      <c r="I21" s="31" t="e">
        <f t="shared" si="0"/>
        <v>#DIV/0!</v>
      </c>
      <c r="J21" s="29"/>
    </row>
    <row r="22" spans="1:10" s="4" customFormat="1" ht="16.5" customHeight="1">
      <c r="A22" s="46" t="s">
        <v>14</v>
      </c>
      <c r="B22" s="33"/>
      <c r="C22" s="34"/>
      <c r="D22" s="35"/>
      <c r="E22" s="36"/>
      <c r="F22" s="36"/>
      <c r="G22" s="28"/>
      <c r="H22" s="30">
        <v>2</v>
      </c>
      <c r="I22" s="31" t="e">
        <f t="shared" si="0"/>
        <v>#DIV/0!</v>
      </c>
      <c r="J22" s="37"/>
    </row>
    <row r="23" spans="1:10" s="4" customFormat="1" ht="16.5" customHeight="1">
      <c r="A23" s="21" t="s">
        <v>23</v>
      </c>
      <c r="B23" s="48">
        <v>1982</v>
      </c>
      <c r="C23" s="49">
        <v>81</v>
      </c>
      <c r="D23" s="20"/>
      <c r="E23" s="50">
        <v>50</v>
      </c>
      <c r="F23" s="28">
        <v>48</v>
      </c>
      <c r="G23" s="28">
        <f aca="true" t="shared" si="1" ref="G23:G28">E23*F23</f>
        <v>2400</v>
      </c>
      <c r="H23" s="30">
        <v>2</v>
      </c>
      <c r="I23" s="31">
        <f t="shared" si="0"/>
        <v>29.62962962962963</v>
      </c>
      <c r="J23" s="29" t="s">
        <v>24</v>
      </c>
    </row>
    <row r="24" spans="1:10" s="4" customFormat="1" ht="16.5" customHeight="1">
      <c r="A24" s="21" t="s">
        <v>32</v>
      </c>
      <c r="B24" s="48">
        <v>1989</v>
      </c>
      <c r="C24" s="49">
        <v>75</v>
      </c>
      <c r="D24" s="20"/>
      <c r="E24" s="50">
        <v>30</v>
      </c>
      <c r="F24" s="28">
        <v>52</v>
      </c>
      <c r="G24" s="28">
        <f>E24*F24</f>
        <v>1560</v>
      </c>
      <c r="H24" s="30">
        <v>2</v>
      </c>
      <c r="I24" s="31">
        <f>G24/C24</f>
        <v>20.8</v>
      </c>
      <c r="J24" s="29" t="s">
        <v>33</v>
      </c>
    </row>
    <row r="25" spans="1:10" s="4" customFormat="1" ht="16.5" customHeight="1">
      <c r="A25" s="32" t="s">
        <v>41</v>
      </c>
      <c r="B25" s="33">
        <v>1982</v>
      </c>
      <c r="C25" s="44">
        <v>75</v>
      </c>
      <c r="D25" s="35"/>
      <c r="E25" s="36">
        <v>50</v>
      </c>
      <c r="F25" s="36">
        <v>28</v>
      </c>
      <c r="G25" s="28">
        <f>E25*F25</f>
        <v>1400</v>
      </c>
      <c r="H25" s="30">
        <v>2</v>
      </c>
      <c r="I25" s="31">
        <f>G25/C25</f>
        <v>18.666666666666668</v>
      </c>
      <c r="J25" s="29" t="s">
        <v>38</v>
      </c>
    </row>
    <row r="26" spans="1:10" s="4" customFormat="1" ht="16.5" customHeight="1">
      <c r="A26" s="21" t="s">
        <v>37</v>
      </c>
      <c r="B26" s="18">
        <v>1986</v>
      </c>
      <c r="C26" s="49">
        <v>82</v>
      </c>
      <c r="D26" s="20"/>
      <c r="E26" s="28">
        <v>50</v>
      </c>
      <c r="F26" s="28">
        <v>25</v>
      </c>
      <c r="G26" s="28">
        <f>E26*F26</f>
        <v>1250</v>
      </c>
      <c r="H26" s="30">
        <v>2</v>
      </c>
      <c r="I26" s="31">
        <f>G26/C26</f>
        <v>15.24390243902439</v>
      </c>
      <c r="J26" s="29" t="s">
        <v>38</v>
      </c>
    </row>
    <row r="27" spans="1:10" s="4" customFormat="1" ht="16.5" customHeight="1">
      <c r="A27" s="21" t="s">
        <v>26</v>
      </c>
      <c r="B27" s="48">
        <v>1976</v>
      </c>
      <c r="C27" s="49">
        <v>74</v>
      </c>
      <c r="D27" s="20"/>
      <c r="E27" s="50">
        <v>30</v>
      </c>
      <c r="F27" s="28">
        <v>41</v>
      </c>
      <c r="G27" s="28">
        <f t="shared" si="1"/>
        <v>1230</v>
      </c>
      <c r="H27" s="30">
        <v>2</v>
      </c>
      <c r="I27" s="31">
        <f t="shared" si="0"/>
        <v>16.62162162162162</v>
      </c>
      <c r="J27" s="29" t="s">
        <v>24</v>
      </c>
    </row>
    <row r="28" spans="1:10" s="4" customFormat="1" ht="16.5" customHeight="1">
      <c r="A28" s="21" t="s">
        <v>35</v>
      </c>
      <c r="B28" s="48">
        <v>1989</v>
      </c>
      <c r="C28" s="49">
        <v>91</v>
      </c>
      <c r="D28" s="20"/>
      <c r="E28" s="50">
        <v>30</v>
      </c>
      <c r="F28" s="28">
        <v>38</v>
      </c>
      <c r="G28" s="28">
        <f t="shared" si="1"/>
        <v>1140</v>
      </c>
      <c r="H28" s="30">
        <v>2</v>
      </c>
      <c r="I28" s="31">
        <f t="shared" si="0"/>
        <v>12.527472527472527</v>
      </c>
      <c r="J28" s="29" t="s">
        <v>36</v>
      </c>
    </row>
    <row r="29" spans="1:10" s="4" customFormat="1" ht="16.5" customHeight="1">
      <c r="A29" s="21" t="s">
        <v>27</v>
      </c>
      <c r="B29" s="18">
        <v>1976</v>
      </c>
      <c r="C29" s="19">
        <v>59</v>
      </c>
      <c r="D29" s="20"/>
      <c r="E29" s="28">
        <v>30</v>
      </c>
      <c r="F29" s="36">
        <v>34</v>
      </c>
      <c r="G29" s="28">
        <f>E29*F29</f>
        <v>1020</v>
      </c>
      <c r="H29" s="30">
        <v>2</v>
      </c>
      <c r="I29" s="31">
        <f>G29/C29</f>
        <v>17.28813559322034</v>
      </c>
      <c r="J29" s="29" t="s">
        <v>28</v>
      </c>
    </row>
    <row r="30" spans="1:10" s="4" customFormat="1" ht="16.5" customHeight="1">
      <c r="A30" s="32"/>
      <c r="B30" s="45"/>
      <c r="C30" s="44"/>
      <c r="D30" s="35"/>
      <c r="E30" s="47"/>
      <c r="F30" s="28"/>
      <c r="G30" s="28"/>
      <c r="H30" s="30">
        <v>2</v>
      </c>
      <c r="I30" s="31" t="e">
        <f t="shared" si="0"/>
        <v>#DIV/0!</v>
      </c>
      <c r="J30" s="29"/>
    </row>
    <row r="31" spans="1:10" s="4" customFormat="1" ht="16.5" customHeight="1">
      <c r="A31" s="46" t="s">
        <v>17</v>
      </c>
      <c r="B31" s="33"/>
      <c r="C31" s="34"/>
      <c r="D31" s="35"/>
      <c r="E31" s="36"/>
      <c r="F31" s="36"/>
      <c r="G31" s="28"/>
      <c r="H31" s="30">
        <v>2</v>
      </c>
      <c r="I31" s="31"/>
      <c r="J31" s="37"/>
    </row>
    <row r="32" spans="1:10" s="4" customFormat="1" ht="16.5" customHeight="1">
      <c r="A32" s="21" t="s">
        <v>42</v>
      </c>
      <c r="B32" s="48">
        <v>1976</v>
      </c>
      <c r="C32" s="49">
        <v>84</v>
      </c>
      <c r="D32" s="20"/>
      <c r="E32" s="50">
        <v>30</v>
      </c>
      <c r="F32" s="28">
        <v>15</v>
      </c>
      <c r="G32" s="28">
        <f>E32*F32</f>
        <v>450</v>
      </c>
      <c r="H32" s="30">
        <v>2</v>
      </c>
      <c r="I32" s="31">
        <f>G32/C32</f>
        <v>5.357142857142857</v>
      </c>
      <c r="J32" s="29" t="s">
        <v>43</v>
      </c>
    </row>
    <row r="33" spans="1:10" s="4" customFormat="1" ht="16.5" customHeight="1">
      <c r="A33" s="21"/>
      <c r="B33" s="48"/>
      <c r="C33" s="49"/>
      <c r="D33" s="20"/>
      <c r="E33" s="50"/>
      <c r="F33" s="28"/>
      <c r="G33" s="28"/>
      <c r="H33" s="30">
        <v>2</v>
      </c>
      <c r="I33" s="31" t="e">
        <f>G33/C33</f>
        <v>#DIV/0!</v>
      </c>
      <c r="J33" s="29"/>
    </row>
    <row r="34" spans="1:10" s="4" customFormat="1" ht="16.5" customHeight="1">
      <c r="A34" s="46" t="s">
        <v>18</v>
      </c>
      <c r="B34" s="33"/>
      <c r="C34" s="34"/>
      <c r="D34" s="35"/>
      <c r="E34" s="36"/>
      <c r="F34" s="36"/>
      <c r="G34" s="28"/>
      <c r="H34" s="30">
        <v>2</v>
      </c>
      <c r="I34" s="31"/>
      <c r="J34" s="37"/>
    </row>
    <row r="35" spans="1:10" s="4" customFormat="1" ht="16.5" customHeight="1">
      <c r="A35" s="32" t="s">
        <v>25</v>
      </c>
      <c r="B35" s="45">
        <v>1963</v>
      </c>
      <c r="C35" s="44">
        <v>89</v>
      </c>
      <c r="D35" s="35"/>
      <c r="E35" s="47">
        <v>30</v>
      </c>
      <c r="F35" s="28">
        <v>97</v>
      </c>
      <c r="G35" s="28">
        <f>E35*F35</f>
        <v>2910</v>
      </c>
      <c r="H35" s="30">
        <v>2</v>
      </c>
      <c r="I35" s="31">
        <f>G35/C35</f>
        <v>32.69662921348315</v>
      </c>
      <c r="J35" s="29" t="s">
        <v>24</v>
      </c>
    </row>
    <row r="36" spans="1:10" s="4" customFormat="1" ht="16.5" customHeight="1" thickBot="1">
      <c r="A36" s="21"/>
      <c r="B36" s="48"/>
      <c r="C36" s="49"/>
      <c r="D36" s="20"/>
      <c r="E36" s="50"/>
      <c r="F36" s="28"/>
      <c r="G36" s="28">
        <f>E36*F36</f>
        <v>0</v>
      </c>
      <c r="H36" s="30">
        <v>2</v>
      </c>
      <c r="I36" s="31" t="e">
        <f>G36/C36</f>
        <v>#DIV/0!</v>
      </c>
      <c r="J36" s="29"/>
    </row>
    <row r="37" spans="1:10" s="25" customFormat="1" ht="24" customHeight="1" thickBot="1">
      <c r="A37" s="43" t="s">
        <v>8</v>
      </c>
      <c r="B37" s="38"/>
      <c r="C37" s="39">
        <f>SUM(C14:C33)</f>
        <v>943</v>
      </c>
      <c r="D37" s="40"/>
      <c r="E37" s="41"/>
      <c r="F37" s="41">
        <f>SUM(F14:F36)</f>
        <v>557</v>
      </c>
      <c r="G37" s="42">
        <f>SUM(G14:G33)</f>
        <v>18060</v>
      </c>
      <c r="H37" s="41">
        <f>SUM(H14:H33)</f>
        <v>40</v>
      </c>
      <c r="I37" s="31">
        <f>G37/C37</f>
        <v>19.151643690349946</v>
      </c>
      <c r="J37" s="42"/>
    </row>
    <row r="38" ht="18" customHeight="1"/>
    <row r="39" spans="1:10" s="4" customFormat="1" ht="24" customHeight="1">
      <c r="A39" s="6" t="s">
        <v>0</v>
      </c>
      <c r="B39" s="6"/>
      <c r="C39" s="7"/>
      <c r="D39" s="12"/>
      <c r="E39" s="12"/>
      <c r="F39" s="12" t="s">
        <v>1</v>
      </c>
      <c r="G39" s="12"/>
      <c r="H39" s="12"/>
      <c r="I39" s="12"/>
      <c r="J39" s="16"/>
    </row>
    <row r="40" spans="1:10" s="4" customFormat="1" ht="34.5" customHeight="1">
      <c r="A40" s="13" t="s">
        <v>12</v>
      </c>
      <c r="B40" s="14"/>
      <c r="C40" s="14"/>
      <c r="D40" s="14"/>
      <c r="E40" s="15"/>
      <c r="F40" s="15" t="s">
        <v>44</v>
      </c>
      <c r="G40" s="15"/>
      <c r="H40" s="15"/>
      <c r="I40" s="15"/>
      <c r="J40" s="17"/>
    </row>
    <row r="41" spans="1:10" s="4" customFormat="1" ht="15" customHeight="1">
      <c r="A41" s="2"/>
      <c r="B41" s="8"/>
      <c r="C41" s="9"/>
      <c r="D41" s="9"/>
      <c r="E41" s="10"/>
      <c r="F41" s="10"/>
      <c r="G41" s="10"/>
      <c r="H41" s="10"/>
      <c r="I41" s="10"/>
      <c r="J41" s="3"/>
    </row>
    <row r="42" ht="18" customHeight="1"/>
    <row r="43" spans="1:10" s="4" customFormat="1" ht="15" customHeight="1">
      <c r="A43" s="2"/>
      <c r="B43" s="1"/>
      <c r="C43" s="1"/>
      <c r="D43" s="1"/>
      <c r="E43" s="1"/>
      <c r="F43" s="1"/>
      <c r="G43" s="1"/>
      <c r="H43" s="1"/>
      <c r="I43" s="1"/>
      <c r="J43" s="3"/>
    </row>
    <row r="44" ht="18" customHeight="1"/>
    <row r="45" spans="1:10" s="4" customFormat="1" ht="15" customHeight="1">
      <c r="A45" s="2"/>
      <c r="B45" s="1"/>
      <c r="C45" s="1"/>
      <c r="D45" s="1"/>
      <c r="E45" s="1"/>
      <c r="F45" s="1"/>
      <c r="G45" s="1"/>
      <c r="H45" s="1"/>
      <c r="I45" s="1"/>
      <c r="J45" s="3"/>
    </row>
    <row r="46" spans="1:10" s="4" customFormat="1" ht="15" customHeight="1">
      <c r="A46" s="2"/>
      <c r="B46" s="1"/>
      <c r="C46" s="1"/>
      <c r="D46" s="1"/>
      <c r="E46" s="1"/>
      <c r="F46" s="1"/>
      <c r="G46" s="1"/>
      <c r="H46" s="1"/>
      <c r="I46" s="1"/>
      <c r="J46" s="3"/>
    </row>
    <row r="47" spans="1:10" s="4" customFormat="1" ht="12" customHeight="1">
      <c r="A47" s="2"/>
      <c r="B47" s="1"/>
      <c r="C47" s="1"/>
      <c r="D47" s="1"/>
      <c r="E47" s="1"/>
      <c r="F47" s="1"/>
      <c r="G47" s="1"/>
      <c r="H47" s="1"/>
      <c r="I47" s="1"/>
      <c r="J47" s="3"/>
    </row>
    <row r="48" ht="25.5" customHeight="1"/>
    <row r="49" ht="25.5" customHeight="1"/>
    <row r="50" ht="25.5" customHeight="1"/>
    <row r="51" ht="25.5" customHeight="1"/>
    <row r="52" ht="25.5" customHeight="1"/>
    <row r="53" ht="22.5" customHeight="1"/>
    <row r="54" spans="1:10" s="5" customFormat="1" ht="22.5" customHeight="1">
      <c r="A54" s="2"/>
      <c r="B54" s="1"/>
      <c r="C54" s="1"/>
      <c r="D54" s="1"/>
      <c r="E54" s="1"/>
      <c r="F54" s="1"/>
      <c r="G54" s="1"/>
      <c r="H54" s="1"/>
      <c r="I54" s="1"/>
      <c r="J54" s="3"/>
    </row>
    <row r="55" ht="22.5" customHeight="1"/>
  </sheetData>
  <sheetProtection/>
  <mergeCells count="16">
    <mergeCell ref="A8:A13"/>
    <mergeCell ref="I8:I13"/>
    <mergeCell ref="J8:J13"/>
    <mergeCell ref="E8:E13"/>
    <mergeCell ref="B8:B13"/>
    <mergeCell ref="A1:J1"/>
    <mergeCell ref="A2:J2"/>
    <mergeCell ref="B4:J4"/>
    <mergeCell ref="B5:J5"/>
    <mergeCell ref="B6:J6"/>
    <mergeCell ref="D8:D13"/>
    <mergeCell ref="G8:G13"/>
    <mergeCell ref="H8:H13"/>
    <mergeCell ref="C8:C13"/>
    <mergeCell ref="F8:F13"/>
    <mergeCell ref="B7:J7"/>
  </mergeCells>
  <printOptions horizontalCentered="1"/>
  <pageMargins left="0.3937007874015748" right="0.76" top="0.3937007874015748" bottom="0.3937007874015748" header="0.5118110236220472" footer="0.5118110236220472"/>
  <pageSetup fitToHeight="8" fitToWidth="8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Serg</cp:lastModifiedBy>
  <cp:lastPrinted>2015-07-11T16:22:46Z</cp:lastPrinted>
  <dcterms:created xsi:type="dcterms:W3CDTF">2006-09-04T10:43:36Z</dcterms:created>
  <dcterms:modified xsi:type="dcterms:W3CDTF">2015-07-27T06:06:03Z</dcterms:modified>
  <cp:category/>
  <cp:version/>
  <cp:contentType/>
  <cp:contentStatus/>
</cp:coreProperties>
</file>