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900" windowWidth="8895" windowHeight="7185" tabRatio="703" activeTab="6"/>
  </bookViews>
  <sheets>
    <sheet name="ДВ 68" sheetId="1" r:id="rId1"/>
    <sheet name="ДВ 73" sheetId="2" r:id="rId2"/>
    <sheet name="ДВ 78" sheetId="3" r:id="rId3"/>
    <sheet name="ДВ 85" sheetId="4" r:id="rId4"/>
    <sheet name="ДВ 95" sheetId="5" r:id="rId5"/>
    <sheet name="св 95" sheetId="6" r:id="rId6"/>
    <sheet name="Командный" sheetId="7" r:id="rId7"/>
  </sheets>
  <definedNames/>
  <calcPr fullCalcOnLoad="1"/>
</workbook>
</file>

<file path=xl/sharedStrings.xml><?xml version="1.0" encoding="utf-8"?>
<sst xmlns="http://schemas.openxmlformats.org/spreadsheetml/2006/main" count="492" uniqueCount="301">
  <si>
    <t>№ п/п</t>
  </si>
  <si>
    <t>Ф.И.О.</t>
  </si>
  <si>
    <t>Год рожд.</t>
  </si>
  <si>
    <t>Вес</t>
  </si>
  <si>
    <t>Место</t>
  </si>
  <si>
    <t>Насел.пункт</t>
  </si>
  <si>
    <t>Гл. судья: _____________________  Бронников С.А. (г. Кирово-Чепецк)</t>
  </si>
  <si>
    <t>Сумма</t>
  </si>
  <si>
    <t>Рывок</t>
  </si>
  <si>
    <t>Толчок</t>
  </si>
  <si>
    <t>ДВОЕБОРЬЕ</t>
  </si>
  <si>
    <t>Регламент времени: 10 минут</t>
  </si>
  <si>
    <t>г.Киров</t>
  </si>
  <si>
    <t>Регламент времени 10 минут</t>
  </si>
  <si>
    <t xml:space="preserve"> г.Киров</t>
  </si>
  <si>
    <t>Подразд</t>
  </si>
  <si>
    <t>Вес гири: 24 кг</t>
  </si>
  <si>
    <t>МЕСТО</t>
  </si>
  <si>
    <t>КОМАНДА</t>
  </si>
  <si>
    <t>до 68 кг</t>
  </si>
  <si>
    <t>до 73 кг</t>
  </si>
  <si>
    <t>до 78 кг</t>
  </si>
  <si>
    <t>св. 95 кг</t>
  </si>
  <si>
    <t>КОМАНДНЫЙ ПРОТОКОЛ</t>
  </si>
  <si>
    <t>Очки</t>
  </si>
  <si>
    <t>Весовая категория:  свыше 95 кг</t>
  </si>
  <si>
    <t>Весовая категория: до 85 кг</t>
  </si>
  <si>
    <t>Весовая категория: до 95 кг</t>
  </si>
  <si>
    <t>НО "Фонд поддержки и развития  Гиревого спорта Кировской области"</t>
  </si>
  <si>
    <t>до 85</t>
  </si>
  <si>
    <t>Весовая категория: до 73 кг</t>
  </si>
  <si>
    <t>Весовая категория: до 78 кг</t>
  </si>
  <si>
    <t>Подразделение</t>
  </si>
  <si>
    <t>НО "Фонд поддержки и развития спорта  Гиревого спорта Кировской области"</t>
  </si>
  <si>
    <t>УГИБДД</t>
  </si>
  <si>
    <t>Силкин Максим</t>
  </si>
  <si>
    <t>до 95 кг</t>
  </si>
  <si>
    <t>ФКУ ЛИУ -12</t>
  </si>
  <si>
    <t>Шустов Андрей</t>
  </si>
  <si>
    <t>Чупраков Дмитрий</t>
  </si>
  <si>
    <t>Дрозик Дмитрий</t>
  </si>
  <si>
    <t>ФКУ ЛИУ-12</t>
  </si>
  <si>
    <t>Блинов Антон</t>
  </si>
  <si>
    <t>Толкачев Константин</t>
  </si>
  <si>
    <t>ФКУ ЛИУ-11</t>
  </si>
  <si>
    <t>Бузмаков Николай</t>
  </si>
  <si>
    <t>ФКУ ИК -11</t>
  </si>
  <si>
    <t>Назаров Антон</t>
  </si>
  <si>
    <t>Домрачев Евгений</t>
  </si>
  <si>
    <t>ФКУ КП -21</t>
  </si>
  <si>
    <t>Ошкин Максим</t>
  </si>
  <si>
    <t>Ишимов Александр</t>
  </si>
  <si>
    <t>ФКУ ИК -1</t>
  </si>
  <si>
    <t>ФКУ ИК -6</t>
  </si>
  <si>
    <t>ФКУ ИК-6</t>
  </si>
  <si>
    <t>Быданов Евгений</t>
  </si>
  <si>
    <t>Ляпунов Дмитрий</t>
  </si>
  <si>
    <t>Мелехин Александр</t>
  </si>
  <si>
    <t>ФКУ ИК -17</t>
  </si>
  <si>
    <t>Смирнов Евгений</t>
  </si>
  <si>
    <t>Селезнев Сергей</t>
  </si>
  <si>
    <t>ФКУ ИК -20</t>
  </si>
  <si>
    <t>Попов Николай</t>
  </si>
  <si>
    <t>Христолюбов Илья</t>
  </si>
  <si>
    <t>Тузлуков Алексей</t>
  </si>
  <si>
    <t>УФСИН АУ</t>
  </si>
  <si>
    <t>Лузянин Дмитрий</t>
  </si>
  <si>
    <t>Наймушин Роман</t>
  </si>
  <si>
    <t>Вахрушев Павел</t>
  </si>
  <si>
    <t>Бетехтин Олег</t>
  </si>
  <si>
    <t>ФКУ СИЗО -2</t>
  </si>
  <si>
    <t>Мергасов Юрий</t>
  </si>
  <si>
    <t>Разживин Алексей</t>
  </si>
  <si>
    <t>ФКУ Сизо -2</t>
  </si>
  <si>
    <t>Северюхин Артем</t>
  </si>
  <si>
    <t>Чирков Александр</t>
  </si>
  <si>
    <t>ФКУ Сизо - 2</t>
  </si>
  <si>
    <t>ФКУ ИК - 1</t>
  </si>
  <si>
    <t>Бердинский Николай</t>
  </si>
  <si>
    <t xml:space="preserve"> ИПКР -1</t>
  </si>
  <si>
    <t>Силкин Иван</t>
  </si>
  <si>
    <t>Шитов Алексей</t>
  </si>
  <si>
    <t>Овечкин Дмитрий</t>
  </si>
  <si>
    <t>Муравьев Владимир</t>
  </si>
  <si>
    <t>ИПКР</t>
  </si>
  <si>
    <t>Редников Андрей</t>
  </si>
  <si>
    <t>Фарахов Ильдар</t>
  </si>
  <si>
    <t>ФКУ ОИК - 5</t>
  </si>
  <si>
    <t>Главатских Дмитрий</t>
  </si>
  <si>
    <t>Бражунас Андреюс</t>
  </si>
  <si>
    <t>ФКУ ОИК -5</t>
  </si>
  <si>
    <t>Гелба Роман</t>
  </si>
  <si>
    <t>ФКУ ИК -25</t>
  </si>
  <si>
    <t>Заяц Вадим</t>
  </si>
  <si>
    <t>ФКУ ИК - 25</t>
  </si>
  <si>
    <t>ФКУ ИК - 33</t>
  </si>
  <si>
    <t>Михеев Константин</t>
  </si>
  <si>
    <t>Кожинов Константин</t>
  </si>
  <si>
    <t>Казаков Александр</t>
  </si>
  <si>
    <t>ФКУ ИК -33</t>
  </si>
  <si>
    <t>ФКУ ИК - 5</t>
  </si>
  <si>
    <t>Гордиенко Владимир</t>
  </si>
  <si>
    <t>ФКУ ИК-5</t>
  </si>
  <si>
    <t>Митягин Евгений</t>
  </si>
  <si>
    <t>Прокопьев Станислав</t>
  </si>
  <si>
    <t>Леонтьев Сергей</t>
  </si>
  <si>
    <t>ФКУ ИК - 3</t>
  </si>
  <si>
    <t>Марченко Игорь</t>
  </si>
  <si>
    <t>ФКУ ОИК-4</t>
  </si>
  <si>
    <t>Смирнов Константин</t>
  </si>
  <si>
    <t>ФКУ ОИК - 4</t>
  </si>
  <si>
    <t>УК УФСИН</t>
  </si>
  <si>
    <t>Халиуллин Раиль</t>
  </si>
  <si>
    <t>Братчиков Андрей</t>
  </si>
  <si>
    <t>Храпунов Анатолий</t>
  </si>
  <si>
    <t>Заболотских Иван</t>
  </si>
  <si>
    <t>Зайков Геннадий</t>
  </si>
  <si>
    <t>Лапин Никита</t>
  </si>
  <si>
    <t>СИЗО -1</t>
  </si>
  <si>
    <t>Редькин Константин</t>
  </si>
  <si>
    <t>Куковякин Виктор</t>
  </si>
  <si>
    <t>Филимонов Дмитрий</t>
  </si>
  <si>
    <t>Гунбин Юрий</t>
  </si>
  <si>
    <t>п</t>
  </si>
  <si>
    <t>СИЗО -2</t>
  </si>
  <si>
    <t>Николаев Денис</t>
  </si>
  <si>
    <t>Логунов Константин</t>
  </si>
  <si>
    <t>Бердинских Денис</t>
  </si>
  <si>
    <t>Лично-командный турнир по  гиревому спорту</t>
  </si>
  <si>
    <t>Черницын  Сергей</t>
  </si>
  <si>
    <t>ФКУ ИК -3</t>
  </si>
  <si>
    <t>Сабанов Константин</t>
  </si>
  <si>
    <t>ПЧ 2</t>
  </si>
  <si>
    <t>Мамаев Илья</t>
  </si>
  <si>
    <t>ПЧ 5</t>
  </si>
  <si>
    <t xml:space="preserve">Подоруев Руслан </t>
  </si>
  <si>
    <t>ПЧ 12</t>
  </si>
  <si>
    <t>Маркушин Александр</t>
  </si>
  <si>
    <t>СП СЧ</t>
  </si>
  <si>
    <t>Демаков Дмитрий</t>
  </si>
  <si>
    <t>ПЧ 1</t>
  </si>
  <si>
    <t>Архипов Виктор</t>
  </si>
  <si>
    <t>ПЧ 3</t>
  </si>
  <si>
    <t>Нарулил Максим</t>
  </si>
  <si>
    <t>ПЧ 10</t>
  </si>
  <si>
    <t>Сырчин Егор</t>
  </si>
  <si>
    <t>81.25</t>
  </si>
  <si>
    <t>Дубовцев Андрей</t>
  </si>
  <si>
    <t xml:space="preserve"> СП СЧ</t>
  </si>
  <si>
    <t>Остапюк Виктор</t>
  </si>
  <si>
    <t>Терюхов Денис</t>
  </si>
  <si>
    <t>ПЧ 11</t>
  </si>
  <si>
    <t>Смирнов Илья</t>
  </si>
  <si>
    <t>4 ОФПС</t>
  </si>
  <si>
    <t>Серёгин Александр</t>
  </si>
  <si>
    <t>Лапаев Артем</t>
  </si>
  <si>
    <t>Пересторонин Виталий</t>
  </si>
  <si>
    <t>Ходырев Дмитрий</t>
  </si>
  <si>
    <t>Казаковцев Владислав</t>
  </si>
  <si>
    <t>Актанаев Сергей</t>
  </si>
  <si>
    <t>Варсегов Роман</t>
  </si>
  <si>
    <t>Зевахин Никита</t>
  </si>
  <si>
    <t>Шалаев Алексей</t>
  </si>
  <si>
    <t xml:space="preserve"> ПЧ 11</t>
  </si>
  <si>
    <t>Галышев Алексей</t>
  </si>
  <si>
    <t>Бузиков Эдуард</t>
  </si>
  <si>
    <t>Токмянин Дмитрий</t>
  </si>
  <si>
    <t>Кузнецов Роман</t>
  </si>
  <si>
    <t>ПСЧ 2</t>
  </si>
  <si>
    <t>Моторин Дмитрий</t>
  </si>
  <si>
    <t>Вологдин Александр</t>
  </si>
  <si>
    <t>Урванцев Антон</t>
  </si>
  <si>
    <t>Арасланов Станислав</t>
  </si>
  <si>
    <t>Пятов Вадим</t>
  </si>
  <si>
    <t>Целищев Иван</t>
  </si>
  <si>
    <t>ПСЧ 3</t>
  </si>
  <si>
    <t>Меркулов Евгений</t>
  </si>
  <si>
    <t>среди силовых структур</t>
  </si>
  <si>
    <t>21 октября 2017</t>
  </si>
  <si>
    <t>Весовая категория: до 68 кг</t>
  </si>
  <si>
    <t>Дворников Михаил</t>
  </si>
  <si>
    <t>г.Ковров ОАО"ЗиД"</t>
  </si>
  <si>
    <t>Кошурников Александр</t>
  </si>
  <si>
    <t>МО МВД "Слободской"</t>
  </si>
  <si>
    <t>Мамаев Казбек</t>
  </si>
  <si>
    <t>УКОН</t>
  </si>
  <si>
    <t>Мухачев Константин</t>
  </si>
  <si>
    <t>УРЛС</t>
  </si>
  <si>
    <t>Галиев Павел</t>
  </si>
  <si>
    <t>ОБ ППСП</t>
  </si>
  <si>
    <t>Салтыков Олег</t>
  </si>
  <si>
    <t>СБ ДПС ГИБДД</t>
  </si>
  <si>
    <t>Шутов Игорь</t>
  </si>
  <si>
    <t>МО МВД "Яранский"</t>
  </si>
  <si>
    <t xml:space="preserve">Шульгин Аркадий </t>
  </si>
  <si>
    <t>76.6</t>
  </si>
  <si>
    <t>УМВД г.Киров</t>
  </si>
  <si>
    <t>Лобанов Андрей</t>
  </si>
  <si>
    <t>УУР УМВД</t>
  </si>
  <si>
    <t>Лумпов Николай</t>
  </si>
  <si>
    <t>Мальцев Александр</t>
  </si>
  <si>
    <t>Красноперов Сергей</t>
  </si>
  <si>
    <t>Серикбаев Валерий</t>
  </si>
  <si>
    <t>Бармин Евгений</t>
  </si>
  <si>
    <t>МО МВД "Зеувский"</t>
  </si>
  <si>
    <t>Бакумченко Владимир</t>
  </si>
  <si>
    <t>Пыжьянов Никита</t>
  </si>
  <si>
    <t>МО "Омутнинский"</t>
  </si>
  <si>
    <t>Константинов  Ал-др</t>
  </si>
  <si>
    <t>ОМВД "Малмыжский"</t>
  </si>
  <si>
    <t>Вайнагий Максим</t>
  </si>
  <si>
    <t>УКОН УМВД</t>
  </si>
  <si>
    <t>Лузгарев Александр</t>
  </si>
  <si>
    <t>Койков Вадим</t>
  </si>
  <si>
    <t>ОРО и КПиО</t>
  </si>
  <si>
    <t>Корякин Владимир</t>
  </si>
  <si>
    <t>МО МВД"Зуевский"</t>
  </si>
  <si>
    <t>Дресвянников Юрий</t>
  </si>
  <si>
    <t>Бельтюков Алексей</t>
  </si>
  <si>
    <t>МО МВД "К-Чепецкий"</t>
  </si>
  <si>
    <t>Залешин Александр</t>
  </si>
  <si>
    <t>МО МВД"Яранский"</t>
  </si>
  <si>
    <t>Новиков Илья</t>
  </si>
  <si>
    <t>Вавилов Сергей</t>
  </si>
  <si>
    <t xml:space="preserve"> УГИБДД</t>
  </si>
  <si>
    <t>Петухов Сергей</t>
  </si>
  <si>
    <t>Мухачев Василий</t>
  </si>
  <si>
    <t>Новоселов Иван</t>
  </si>
  <si>
    <t>Сабанов Руслан</t>
  </si>
  <si>
    <t>МО МВД "Малмыжский"</t>
  </si>
  <si>
    <t>Бакшаев Никита</t>
  </si>
  <si>
    <t>МО МВД" Яранский"</t>
  </si>
  <si>
    <t>Чернышов Алексей</t>
  </si>
  <si>
    <t>МО МВД "Куменский</t>
  </si>
  <si>
    <t>Скорняков Степан</t>
  </si>
  <si>
    <t>МО МВД"Зуевский</t>
  </si>
  <si>
    <t>Пономарев Сергей</t>
  </si>
  <si>
    <t>ОМВД Малмыжский</t>
  </si>
  <si>
    <t>Бердников Денис</t>
  </si>
  <si>
    <t xml:space="preserve">Русинов Станислав </t>
  </si>
  <si>
    <t>Трямкин Сергей</t>
  </si>
  <si>
    <t>Обыденных Тимофей</t>
  </si>
  <si>
    <t>86.1</t>
  </si>
  <si>
    <t>Матешик  Александр</t>
  </si>
  <si>
    <t>Фомушков Владимир</t>
  </si>
  <si>
    <t>ОБ ПП СП</t>
  </si>
  <si>
    <t>Попов Алексей</t>
  </si>
  <si>
    <t>УВД  г. Киров</t>
  </si>
  <si>
    <t>Ретин Роман</t>
  </si>
  <si>
    <t>Тарасов Андрей</t>
  </si>
  <si>
    <t>97.</t>
  </si>
  <si>
    <t>МО МВД "Куменский"</t>
  </si>
  <si>
    <t>Козлов Алексей</t>
  </si>
  <si>
    <t>ОРО и КПиО УМВД</t>
  </si>
  <si>
    <t>Махнев Дмитрий</t>
  </si>
  <si>
    <t>ОРЛС УМВД</t>
  </si>
  <si>
    <t>Скоков Сергей</t>
  </si>
  <si>
    <t>МО МВД"Слободской"</t>
  </si>
  <si>
    <t xml:space="preserve">Емельянов Илья </t>
  </si>
  <si>
    <t xml:space="preserve">Башорин Александр </t>
  </si>
  <si>
    <t xml:space="preserve">УУР </t>
  </si>
  <si>
    <t>Осколков Александр</t>
  </si>
  <si>
    <t>98.6</t>
  </si>
  <si>
    <t>МО МВД "Омутнинский"</t>
  </si>
  <si>
    <t>Щукин Максим</t>
  </si>
  <si>
    <t>Кочуров Константин</t>
  </si>
  <si>
    <t>Смолин Александр</t>
  </si>
  <si>
    <t>100.2</t>
  </si>
  <si>
    <t>Семаков Илья</t>
  </si>
  <si>
    <t>Смольников Сергей</t>
  </si>
  <si>
    <t>Казаковцев Александр</t>
  </si>
  <si>
    <t>Толкачов Владимир</t>
  </si>
  <si>
    <t>МО "Омтнинский"</t>
  </si>
  <si>
    <t>Злобин Илья</t>
  </si>
  <si>
    <t>21  октября 2017 г.</t>
  </si>
  <si>
    <t>Гл. секретарь: __________________ Быданова О.А.</t>
  </si>
  <si>
    <t>УФСИН</t>
  </si>
  <si>
    <t>УМВД</t>
  </si>
  <si>
    <t>МЧС</t>
  </si>
  <si>
    <t>Вотжаев Владаимир</t>
  </si>
  <si>
    <t>ИК-17</t>
  </si>
  <si>
    <t>Сметанин Артем</t>
  </si>
  <si>
    <t>Владимиров Алексей</t>
  </si>
  <si>
    <t>СИЗО-2</t>
  </si>
  <si>
    <t>Буторин Сергей</t>
  </si>
  <si>
    <t>ИК-5</t>
  </si>
  <si>
    <t>бакумченко александр</t>
  </si>
  <si>
    <t>ОИК-4</t>
  </si>
  <si>
    <t>Лебедев Маусим</t>
  </si>
  <si>
    <t>УК</t>
  </si>
  <si>
    <t>Вичугжанин Юрий</t>
  </si>
  <si>
    <t>СИЗО-1</t>
  </si>
  <si>
    <t>Иванов Юрий</t>
  </si>
  <si>
    <t>ИК-11</t>
  </si>
  <si>
    <t>Круглов Сергей</t>
  </si>
  <si>
    <t>Татауров Степан</t>
  </si>
  <si>
    <t>Якобин Денис</t>
  </si>
  <si>
    <t>Корсаков Алексей</t>
  </si>
  <si>
    <t>Нижегородов Александр</t>
  </si>
  <si>
    <t>ЛИУ-12</t>
  </si>
  <si>
    <t>МЧС Ковров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</si>
</sst>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52" applyFont="1" applyBorder="1" applyAlignment="1">
      <alignment horizontal="center" vertical="center"/>
      <protection/>
    </xf>
    <xf numFmtId="0" fontId="5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1" fontId="5" fillId="0" borderId="10" xfId="0" applyNumberFormat="1" applyFont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vertical="center"/>
    </xf>
    <xf numFmtId="2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16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5" fillId="0" borderId="14" xfId="0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8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SheetLayoutView="80" zoomScalePageLayoutView="0" workbookViewId="0" topLeftCell="A10">
      <selection activeCell="E14" sqref="E14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10.28125" style="0" customWidth="1"/>
    <col min="5" max="5" width="23.140625" style="0" customWidth="1"/>
    <col min="6" max="6" width="8.8515625" style="0" customWidth="1"/>
    <col min="7" max="7" width="8.28125" style="0" customWidth="1"/>
    <col min="8" max="8" width="8.7109375" style="0" customWidth="1"/>
    <col min="9" max="9" width="8.00390625" style="0" customWidth="1"/>
    <col min="10" max="10" width="7.421875" style="0" customWidth="1"/>
  </cols>
  <sheetData>
    <row r="1" spans="1:10" s="4" customFormat="1" ht="38.25" customHeight="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9" customFormat="1" ht="18.75">
      <c r="A2" s="10"/>
      <c r="B2" s="10"/>
      <c r="C2" s="10"/>
      <c r="H2" s="10"/>
      <c r="I2" s="10"/>
      <c r="J2" s="10"/>
    </row>
    <row r="3" spans="1:10" s="1" customFormat="1" ht="18.75">
      <c r="A3" s="77" t="s">
        <v>128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s="1" customFormat="1" ht="18.75" customHeight="1">
      <c r="A4" s="77" t="s">
        <v>177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s="8" customFormat="1" ht="42.75" customHeight="1">
      <c r="A5" s="8" t="s">
        <v>14</v>
      </c>
      <c r="H5" s="78" t="s">
        <v>178</v>
      </c>
      <c r="I5" s="78"/>
      <c r="J5" s="78"/>
    </row>
    <row r="6" spans="1:10" s="8" customFormat="1" ht="25.5" customHeight="1">
      <c r="A6" s="82" t="s">
        <v>10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s="11" customFormat="1" ht="32.25" customHeight="1">
      <c r="A7" s="83" t="s">
        <v>179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s="11" customFormat="1" ht="32.25" customHeight="1">
      <c r="A8" s="83" t="s">
        <v>16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s="11" customFormat="1" ht="21.75" customHeight="1">
      <c r="A9" s="83" t="s">
        <v>11</v>
      </c>
      <c r="B9" s="83"/>
      <c r="C9" s="83"/>
      <c r="D9" s="83"/>
      <c r="E9" s="83"/>
      <c r="F9" s="83"/>
      <c r="G9" s="83"/>
      <c r="H9" s="83"/>
      <c r="I9" s="83"/>
      <c r="J9" s="83"/>
    </row>
    <row r="10" s="1" customFormat="1" ht="15.75"/>
    <row r="11" spans="1:10" s="1" customFormat="1" ht="15.75" customHeight="1">
      <c r="A11" s="80" t="s">
        <v>0</v>
      </c>
      <c r="B11" s="84" t="s">
        <v>1</v>
      </c>
      <c r="C11" s="85" t="s">
        <v>2</v>
      </c>
      <c r="D11" s="86" t="s">
        <v>3</v>
      </c>
      <c r="E11" s="79" t="s">
        <v>15</v>
      </c>
      <c r="F11" s="80" t="s">
        <v>9</v>
      </c>
      <c r="G11" s="80" t="s">
        <v>8</v>
      </c>
      <c r="H11" s="80" t="s">
        <v>7</v>
      </c>
      <c r="I11" s="79" t="s">
        <v>4</v>
      </c>
      <c r="J11" s="79" t="s">
        <v>24</v>
      </c>
    </row>
    <row r="12" spans="1:10" s="3" customFormat="1" ht="15.75">
      <c r="A12" s="81"/>
      <c r="B12" s="84"/>
      <c r="C12" s="85"/>
      <c r="D12" s="86"/>
      <c r="E12" s="79"/>
      <c r="F12" s="81"/>
      <c r="G12" s="81"/>
      <c r="H12" s="81"/>
      <c r="I12" s="79"/>
      <c r="J12" s="79"/>
    </row>
    <row r="13" spans="1:10" s="5" customFormat="1" ht="18.75">
      <c r="A13" s="2">
        <v>1</v>
      </c>
      <c r="B13" s="39" t="s">
        <v>292</v>
      </c>
      <c r="C13" s="7">
        <v>1966</v>
      </c>
      <c r="D13" s="27">
        <v>61</v>
      </c>
      <c r="E13" s="40" t="s">
        <v>293</v>
      </c>
      <c r="F13" s="7">
        <v>65</v>
      </c>
      <c r="G13" s="7">
        <v>130</v>
      </c>
      <c r="H13" s="29">
        <f aca="true" t="shared" si="0" ref="H13:H28">SUM(F13,G13/2)</f>
        <v>130</v>
      </c>
      <c r="I13" s="41">
        <v>1</v>
      </c>
      <c r="J13" s="41">
        <v>40</v>
      </c>
    </row>
    <row r="14" spans="1:10" s="5" customFormat="1" ht="18.75">
      <c r="A14" s="2">
        <v>2</v>
      </c>
      <c r="B14" s="38" t="s">
        <v>180</v>
      </c>
      <c r="C14" s="7">
        <v>1967</v>
      </c>
      <c r="D14" s="27">
        <v>61</v>
      </c>
      <c r="E14" s="70" t="s">
        <v>181</v>
      </c>
      <c r="F14" s="7">
        <v>40</v>
      </c>
      <c r="G14" s="7">
        <v>144</v>
      </c>
      <c r="H14" s="29">
        <f t="shared" si="0"/>
        <v>112</v>
      </c>
      <c r="I14" s="41">
        <v>2</v>
      </c>
      <c r="J14" s="41">
        <v>38</v>
      </c>
    </row>
    <row r="15" spans="1:10" s="5" customFormat="1" ht="18.75">
      <c r="A15" s="2">
        <v>3</v>
      </c>
      <c r="B15" s="39" t="s">
        <v>290</v>
      </c>
      <c r="C15" s="7">
        <v>1985</v>
      </c>
      <c r="D15" s="27">
        <v>65.5</v>
      </c>
      <c r="E15" s="40" t="s">
        <v>291</v>
      </c>
      <c r="F15" s="7">
        <v>41</v>
      </c>
      <c r="G15" s="7">
        <v>110</v>
      </c>
      <c r="H15" s="29">
        <f t="shared" si="0"/>
        <v>96</v>
      </c>
      <c r="I15" s="41">
        <v>3</v>
      </c>
      <c r="J15" s="41">
        <v>36</v>
      </c>
    </row>
    <row r="16" spans="1:10" s="5" customFormat="1" ht="18.75">
      <c r="A16" s="2">
        <v>4</v>
      </c>
      <c r="B16" s="38" t="s">
        <v>157</v>
      </c>
      <c r="C16" s="7">
        <v>1987</v>
      </c>
      <c r="D16" s="27">
        <v>67.9</v>
      </c>
      <c r="E16" s="28" t="s">
        <v>136</v>
      </c>
      <c r="F16" s="7">
        <v>30</v>
      </c>
      <c r="G16" s="7">
        <v>77</v>
      </c>
      <c r="H16" s="29">
        <f t="shared" si="0"/>
        <v>68.5</v>
      </c>
      <c r="I16" s="41">
        <v>4</v>
      </c>
      <c r="J16" s="41">
        <v>35</v>
      </c>
    </row>
    <row r="17" spans="1:10" s="18" customFormat="1" ht="18.75">
      <c r="A17" s="2">
        <v>5</v>
      </c>
      <c r="B17" s="39" t="s">
        <v>279</v>
      </c>
      <c r="C17" s="7">
        <v>1983</v>
      </c>
      <c r="D17" s="27">
        <v>67</v>
      </c>
      <c r="E17" s="40" t="s">
        <v>280</v>
      </c>
      <c r="F17" s="7">
        <v>25</v>
      </c>
      <c r="G17" s="7">
        <v>71</v>
      </c>
      <c r="H17" s="29">
        <f t="shared" si="0"/>
        <v>60.5</v>
      </c>
      <c r="I17" s="41">
        <v>5</v>
      </c>
      <c r="J17" s="41">
        <v>34</v>
      </c>
    </row>
    <row r="18" spans="1:10" s="5" customFormat="1" ht="18.75">
      <c r="A18" s="2">
        <v>6</v>
      </c>
      <c r="B18" s="39" t="s">
        <v>288</v>
      </c>
      <c r="C18" s="7">
        <v>1987</v>
      </c>
      <c r="D18" s="27">
        <v>67.5</v>
      </c>
      <c r="E18" s="40" t="s">
        <v>289</v>
      </c>
      <c r="F18" s="7">
        <v>16</v>
      </c>
      <c r="G18" s="7">
        <v>60</v>
      </c>
      <c r="H18" s="29">
        <f t="shared" si="0"/>
        <v>46</v>
      </c>
      <c r="I18" s="41">
        <v>6</v>
      </c>
      <c r="J18" s="41">
        <v>33</v>
      </c>
    </row>
    <row r="19" spans="1:10" s="5" customFormat="1" ht="18.75">
      <c r="A19" s="2">
        <v>7</v>
      </c>
      <c r="B19" s="35" t="s">
        <v>158</v>
      </c>
      <c r="C19" s="7">
        <v>1991</v>
      </c>
      <c r="D19" s="27">
        <v>66.2</v>
      </c>
      <c r="E19" s="28" t="s">
        <v>142</v>
      </c>
      <c r="F19" s="7">
        <v>16</v>
      </c>
      <c r="G19" s="7">
        <v>49</v>
      </c>
      <c r="H19" s="29">
        <f t="shared" si="0"/>
        <v>40.5</v>
      </c>
      <c r="I19" s="41">
        <v>7</v>
      </c>
      <c r="J19" s="41">
        <v>32</v>
      </c>
    </row>
    <row r="20" spans="1:10" s="5" customFormat="1" ht="18.75">
      <c r="A20" s="2">
        <v>8</v>
      </c>
      <c r="B20" s="39" t="s">
        <v>182</v>
      </c>
      <c r="C20" s="7">
        <v>1978</v>
      </c>
      <c r="D20" s="27">
        <v>67.1</v>
      </c>
      <c r="E20" s="7" t="s">
        <v>183</v>
      </c>
      <c r="F20" s="7">
        <v>16</v>
      </c>
      <c r="G20" s="7">
        <v>49</v>
      </c>
      <c r="H20" s="29">
        <f t="shared" si="0"/>
        <v>40.5</v>
      </c>
      <c r="I20" s="41">
        <v>8</v>
      </c>
      <c r="J20" s="41">
        <v>31</v>
      </c>
    </row>
    <row r="21" spans="1:10" s="5" customFormat="1" ht="18.75">
      <c r="A21" s="2">
        <v>9</v>
      </c>
      <c r="B21" s="30" t="s">
        <v>159</v>
      </c>
      <c r="C21" s="7">
        <v>1979</v>
      </c>
      <c r="D21" s="27">
        <v>56</v>
      </c>
      <c r="E21" s="7" t="s">
        <v>134</v>
      </c>
      <c r="F21" s="7">
        <v>15</v>
      </c>
      <c r="G21" s="29">
        <v>47</v>
      </c>
      <c r="H21" s="29">
        <f t="shared" si="0"/>
        <v>38.5</v>
      </c>
      <c r="I21" s="41">
        <v>9</v>
      </c>
      <c r="J21" s="41">
        <v>30</v>
      </c>
    </row>
    <row r="22" spans="1:10" s="5" customFormat="1" ht="18.75">
      <c r="A22" s="2">
        <v>10</v>
      </c>
      <c r="B22" s="42" t="s">
        <v>284</v>
      </c>
      <c r="C22" s="7">
        <v>1977</v>
      </c>
      <c r="D22" s="27">
        <v>67</v>
      </c>
      <c r="E22" s="40" t="s">
        <v>285</v>
      </c>
      <c r="F22" s="7">
        <v>13</v>
      </c>
      <c r="G22" s="7">
        <v>42</v>
      </c>
      <c r="H22" s="29">
        <f t="shared" si="0"/>
        <v>34</v>
      </c>
      <c r="I22" s="41">
        <v>10</v>
      </c>
      <c r="J22" s="41">
        <v>29</v>
      </c>
    </row>
    <row r="23" spans="1:10" s="5" customFormat="1" ht="18.75">
      <c r="A23" s="2">
        <v>11</v>
      </c>
      <c r="B23" s="43" t="s">
        <v>281</v>
      </c>
      <c r="C23" s="7">
        <v>1991</v>
      </c>
      <c r="D23" s="27">
        <v>67.5</v>
      </c>
      <c r="E23" s="40" t="s">
        <v>276</v>
      </c>
      <c r="F23" s="7">
        <v>11</v>
      </c>
      <c r="G23" s="7">
        <v>42</v>
      </c>
      <c r="H23" s="29">
        <f t="shared" si="0"/>
        <v>32</v>
      </c>
      <c r="I23" s="41">
        <v>11</v>
      </c>
      <c r="J23" s="41">
        <v>28</v>
      </c>
    </row>
    <row r="24" spans="1:10" s="5" customFormat="1" ht="18.75">
      <c r="A24" s="2">
        <v>12</v>
      </c>
      <c r="B24" s="43" t="s">
        <v>282</v>
      </c>
      <c r="C24" s="7">
        <v>1986</v>
      </c>
      <c r="D24" s="27">
        <v>61.9</v>
      </c>
      <c r="E24" s="40" t="s">
        <v>283</v>
      </c>
      <c r="F24" s="7">
        <v>11</v>
      </c>
      <c r="G24" s="7">
        <v>40</v>
      </c>
      <c r="H24" s="29">
        <f t="shared" si="0"/>
        <v>31</v>
      </c>
      <c r="I24" s="41">
        <v>12</v>
      </c>
      <c r="J24" s="41">
        <v>27</v>
      </c>
    </row>
    <row r="25" spans="1:10" s="5" customFormat="1" ht="18.75">
      <c r="A25" s="2">
        <v>13</v>
      </c>
      <c r="B25" s="44" t="s">
        <v>286</v>
      </c>
      <c r="C25" s="40">
        <v>1987</v>
      </c>
      <c r="D25" s="45">
        <v>64</v>
      </c>
      <c r="E25" s="40" t="s">
        <v>287</v>
      </c>
      <c r="F25" s="40">
        <v>10</v>
      </c>
      <c r="G25" s="40">
        <v>35</v>
      </c>
      <c r="H25" s="29">
        <f t="shared" si="0"/>
        <v>27.5</v>
      </c>
      <c r="I25" s="41">
        <v>13</v>
      </c>
      <c r="J25" s="41">
        <v>26</v>
      </c>
    </row>
    <row r="26" spans="1:10" s="5" customFormat="1" ht="18.75">
      <c r="A26" s="2">
        <v>14</v>
      </c>
      <c r="B26" s="31" t="s">
        <v>160</v>
      </c>
      <c r="C26" s="7">
        <v>1992</v>
      </c>
      <c r="D26" s="27">
        <v>64.9</v>
      </c>
      <c r="E26" s="7" t="s">
        <v>140</v>
      </c>
      <c r="F26" s="7">
        <v>7</v>
      </c>
      <c r="G26" s="29">
        <v>17</v>
      </c>
      <c r="H26" s="29">
        <f t="shared" si="0"/>
        <v>15.5</v>
      </c>
      <c r="I26" s="41">
        <v>14</v>
      </c>
      <c r="J26" s="41">
        <v>25</v>
      </c>
    </row>
    <row r="27" spans="1:10" s="5" customFormat="1" ht="18.75">
      <c r="A27" s="2">
        <v>15</v>
      </c>
      <c r="B27" s="39" t="s">
        <v>184</v>
      </c>
      <c r="C27" s="7">
        <v>1990</v>
      </c>
      <c r="D27" s="27">
        <v>67.7</v>
      </c>
      <c r="E27" s="7" t="s">
        <v>185</v>
      </c>
      <c r="F27" s="7">
        <v>5</v>
      </c>
      <c r="G27" s="7">
        <v>20</v>
      </c>
      <c r="H27" s="29">
        <f t="shared" si="0"/>
        <v>15</v>
      </c>
      <c r="I27" s="41">
        <v>15</v>
      </c>
      <c r="J27" s="41">
        <v>24</v>
      </c>
    </row>
    <row r="28" spans="1:10" s="5" customFormat="1" ht="18.75">
      <c r="A28" s="2">
        <v>16</v>
      </c>
      <c r="B28" s="38" t="s">
        <v>161</v>
      </c>
      <c r="C28" s="7">
        <v>1991</v>
      </c>
      <c r="D28" s="27">
        <v>64.85</v>
      </c>
      <c r="E28" s="7" t="s">
        <v>144</v>
      </c>
      <c r="F28" s="7">
        <v>4</v>
      </c>
      <c r="G28" s="7">
        <v>18</v>
      </c>
      <c r="H28" s="29">
        <f t="shared" si="0"/>
        <v>13</v>
      </c>
      <c r="I28" s="41">
        <v>16</v>
      </c>
      <c r="J28" s="41">
        <v>23</v>
      </c>
    </row>
    <row r="29" s="66" customFormat="1" ht="18.75"/>
    <row r="30" s="66" customFormat="1" ht="18.75">
      <c r="B30" s="64" t="s">
        <v>6</v>
      </c>
    </row>
    <row r="31" s="66" customFormat="1" ht="18.75">
      <c r="B31" s="64" t="s">
        <v>275</v>
      </c>
    </row>
  </sheetData>
  <sheetProtection/>
  <mergeCells count="18">
    <mergeCell ref="I11:I12"/>
    <mergeCell ref="J11:J12"/>
    <mergeCell ref="A8:J8"/>
    <mergeCell ref="A9:J9"/>
    <mergeCell ref="A11:A12"/>
    <mergeCell ref="B11:B12"/>
    <mergeCell ref="C11:C12"/>
    <mergeCell ref="D11:D12"/>
    <mergeCell ref="A1:J1"/>
    <mergeCell ref="A3:J3"/>
    <mergeCell ref="A4:J4"/>
    <mergeCell ref="H5:J5"/>
    <mergeCell ref="E11:E12"/>
    <mergeCell ref="F11:F12"/>
    <mergeCell ref="G11:G12"/>
    <mergeCell ref="H11:H12"/>
    <mergeCell ref="A6:J6"/>
    <mergeCell ref="A7:J7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SheetLayoutView="80" zoomScalePageLayoutView="0" workbookViewId="0" topLeftCell="A9">
      <selection activeCell="A16" sqref="A16:IV16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10.28125" style="0" customWidth="1"/>
    <col min="5" max="5" width="23.140625" style="0" customWidth="1"/>
    <col min="6" max="6" width="8.8515625" style="0" customWidth="1"/>
    <col min="7" max="7" width="8.28125" style="0" customWidth="1"/>
    <col min="8" max="8" width="8.7109375" style="0" customWidth="1"/>
    <col min="9" max="9" width="8.00390625" style="0" customWidth="1"/>
    <col min="10" max="10" width="7.421875" style="0" customWidth="1"/>
  </cols>
  <sheetData>
    <row r="1" spans="1:10" s="4" customFormat="1" ht="38.25" customHeight="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9" customFormat="1" ht="18.75">
      <c r="A2" s="10"/>
      <c r="B2" s="10"/>
      <c r="C2" s="10"/>
      <c r="H2" s="10"/>
      <c r="I2" s="10"/>
      <c r="J2" s="10"/>
    </row>
    <row r="3" spans="1:10" s="1" customFormat="1" ht="18.75">
      <c r="A3" s="77" t="s">
        <v>128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s="1" customFormat="1" ht="18.75" customHeight="1">
      <c r="A4" s="77" t="s">
        <v>177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s="8" customFormat="1" ht="42.75" customHeight="1">
      <c r="A5" s="8" t="s">
        <v>14</v>
      </c>
      <c r="H5" s="78" t="s">
        <v>178</v>
      </c>
      <c r="I5" s="78"/>
      <c r="J5" s="78"/>
    </row>
    <row r="6" spans="1:10" s="8" customFormat="1" ht="25.5" customHeight="1">
      <c r="A6" s="82" t="s">
        <v>10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s="11" customFormat="1" ht="32.25" customHeight="1">
      <c r="A7" s="83" t="s">
        <v>30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s="11" customFormat="1" ht="32.25" customHeight="1">
      <c r="A8" s="83" t="s">
        <v>16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s="11" customFormat="1" ht="21.75" customHeight="1">
      <c r="A9" s="83" t="s">
        <v>11</v>
      </c>
      <c r="B9" s="83"/>
      <c r="C9" s="83"/>
      <c r="D9" s="83"/>
      <c r="E9" s="83"/>
      <c r="F9" s="83"/>
      <c r="G9" s="83"/>
      <c r="H9" s="83"/>
      <c r="I9" s="83"/>
      <c r="J9" s="83"/>
    </row>
    <row r="10" s="1" customFormat="1" ht="15.75"/>
    <row r="11" spans="1:10" s="1" customFormat="1" ht="15.75" customHeight="1">
      <c r="A11" s="80" t="s">
        <v>0</v>
      </c>
      <c r="B11" s="84" t="s">
        <v>1</v>
      </c>
      <c r="C11" s="85" t="s">
        <v>2</v>
      </c>
      <c r="D11" s="86" t="s">
        <v>3</v>
      </c>
      <c r="E11" s="79" t="s">
        <v>15</v>
      </c>
      <c r="F11" s="80" t="s">
        <v>9</v>
      </c>
      <c r="G11" s="80" t="s">
        <v>8</v>
      </c>
      <c r="H11" s="80" t="s">
        <v>7</v>
      </c>
      <c r="I11" s="79" t="s">
        <v>4</v>
      </c>
      <c r="J11" s="79" t="s">
        <v>24</v>
      </c>
    </row>
    <row r="12" spans="1:10" s="3" customFormat="1" ht="15.75">
      <c r="A12" s="81"/>
      <c r="B12" s="84"/>
      <c r="C12" s="85"/>
      <c r="D12" s="86"/>
      <c r="E12" s="79"/>
      <c r="F12" s="81"/>
      <c r="G12" s="81"/>
      <c r="H12" s="81"/>
      <c r="I12" s="79"/>
      <c r="J12" s="79"/>
    </row>
    <row r="13" spans="1:10" s="5" customFormat="1" ht="18.75">
      <c r="A13" s="2">
        <v>1</v>
      </c>
      <c r="B13" s="39" t="s">
        <v>125</v>
      </c>
      <c r="C13" s="7">
        <v>1988</v>
      </c>
      <c r="D13" s="27">
        <v>68</v>
      </c>
      <c r="E13" s="40" t="s">
        <v>54</v>
      </c>
      <c r="F13" s="7">
        <v>80</v>
      </c>
      <c r="G13" s="7">
        <v>130</v>
      </c>
      <c r="H13" s="29">
        <f>SUM(F13,G13/2)</f>
        <v>145</v>
      </c>
      <c r="I13" s="41">
        <v>1</v>
      </c>
      <c r="J13" s="41">
        <v>40</v>
      </c>
    </row>
    <row r="14" spans="1:10" s="5" customFormat="1" ht="18.75">
      <c r="A14" s="2">
        <v>2</v>
      </c>
      <c r="B14" s="42" t="s">
        <v>72</v>
      </c>
      <c r="C14" s="7">
        <v>1986</v>
      </c>
      <c r="D14" s="27">
        <v>71</v>
      </c>
      <c r="E14" s="40" t="s">
        <v>73</v>
      </c>
      <c r="F14" s="7">
        <v>50</v>
      </c>
      <c r="G14" s="7">
        <v>99</v>
      </c>
      <c r="H14" s="29">
        <f>SUM(F14,G14/2)</f>
        <v>99.5</v>
      </c>
      <c r="I14" s="41">
        <v>2</v>
      </c>
      <c r="J14" s="41">
        <v>38</v>
      </c>
    </row>
    <row r="15" spans="1:10" s="5" customFormat="1" ht="18.75">
      <c r="A15" s="2">
        <v>3</v>
      </c>
      <c r="B15" s="43" t="s">
        <v>129</v>
      </c>
      <c r="C15" s="7">
        <v>1979</v>
      </c>
      <c r="D15" s="27">
        <v>71</v>
      </c>
      <c r="E15" s="40" t="s">
        <v>130</v>
      </c>
      <c r="F15" s="7">
        <v>30</v>
      </c>
      <c r="G15" s="7">
        <v>83</v>
      </c>
      <c r="H15" s="29">
        <v>71.5</v>
      </c>
      <c r="I15" s="41">
        <v>3</v>
      </c>
      <c r="J15" s="41">
        <v>36</v>
      </c>
    </row>
    <row r="16" spans="1:10" s="5" customFormat="1" ht="18.75">
      <c r="A16" s="2">
        <v>4</v>
      </c>
      <c r="B16" s="44" t="s">
        <v>186</v>
      </c>
      <c r="C16" s="40">
        <v>1973</v>
      </c>
      <c r="D16" s="45">
        <v>72</v>
      </c>
      <c r="E16" s="40" t="s">
        <v>187</v>
      </c>
      <c r="F16" s="40">
        <v>35</v>
      </c>
      <c r="G16" s="40">
        <v>70</v>
      </c>
      <c r="H16" s="46">
        <f>SUM(F16,G16/2)</f>
        <v>70</v>
      </c>
      <c r="I16" s="41">
        <v>4</v>
      </c>
      <c r="J16" s="41">
        <v>35</v>
      </c>
    </row>
    <row r="17" spans="1:10" s="5" customFormat="1" ht="18.75">
      <c r="A17" s="2">
        <v>5</v>
      </c>
      <c r="B17" s="38" t="s">
        <v>157</v>
      </c>
      <c r="C17" s="7">
        <v>1987</v>
      </c>
      <c r="D17" s="27">
        <v>67.9</v>
      </c>
      <c r="E17" s="28" t="s">
        <v>136</v>
      </c>
      <c r="F17" s="7">
        <v>30</v>
      </c>
      <c r="G17" s="7">
        <v>77</v>
      </c>
      <c r="H17" s="29">
        <f>SUM(F17,G17/2)</f>
        <v>68.5</v>
      </c>
      <c r="I17" s="41">
        <v>5</v>
      </c>
      <c r="J17" s="41">
        <v>34</v>
      </c>
    </row>
    <row r="18" spans="1:10" s="5" customFormat="1" ht="18.75">
      <c r="A18" s="2">
        <v>6</v>
      </c>
      <c r="B18" s="39" t="s">
        <v>112</v>
      </c>
      <c r="C18" s="7">
        <v>1983</v>
      </c>
      <c r="D18" s="27">
        <v>72</v>
      </c>
      <c r="E18" s="40" t="s">
        <v>111</v>
      </c>
      <c r="F18" s="7">
        <v>24</v>
      </c>
      <c r="G18" s="7">
        <v>82</v>
      </c>
      <c r="H18" s="29">
        <f>SUM(F18,G18/2)</f>
        <v>65</v>
      </c>
      <c r="I18" s="41">
        <v>6</v>
      </c>
      <c r="J18" s="41">
        <v>33</v>
      </c>
    </row>
    <row r="19" spans="1:10" s="5" customFormat="1" ht="18.75">
      <c r="A19" s="2">
        <v>7</v>
      </c>
      <c r="B19" s="47" t="s">
        <v>188</v>
      </c>
      <c r="C19" s="40">
        <v>1992</v>
      </c>
      <c r="D19" s="45">
        <v>73</v>
      </c>
      <c r="E19" s="40" t="s">
        <v>189</v>
      </c>
      <c r="F19" s="40">
        <v>22</v>
      </c>
      <c r="G19" s="40">
        <v>58</v>
      </c>
      <c r="H19" s="46">
        <f>SUM(F19,G19/2)</f>
        <v>51</v>
      </c>
      <c r="I19" s="41">
        <v>7</v>
      </c>
      <c r="J19" s="41">
        <v>32</v>
      </c>
    </row>
    <row r="20" spans="1:10" s="5" customFormat="1" ht="18.75">
      <c r="A20" s="2">
        <v>8</v>
      </c>
      <c r="B20" s="47" t="s">
        <v>43</v>
      </c>
      <c r="C20" s="40">
        <v>1976</v>
      </c>
      <c r="D20" s="45">
        <v>72</v>
      </c>
      <c r="E20" s="40" t="s">
        <v>44</v>
      </c>
      <c r="F20" s="40">
        <v>23</v>
      </c>
      <c r="G20" s="40">
        <v>53</v>
      </c>
      <c r="H20" s="46">
        <f>SUM(F20,G20/2)</f>
        <v>49.5</v>
      </c>
      <c r="I20" s="41">
        <v>8</v>
      </c>
      <c r="J20" s="41">
        <v>31</v>
      </c>
    </row>
    <row r="21" spans="1:10" s="18" customFormat="1" ht="18.75">
      <c r="A21" s="2">
        <v>9</v>
      </c>
      <c r="B21" s="39" t="s">
        <v>120</v>
      </c>
      <c r="C21" s="7">
        <v>1986</v>
      </c>
      <c r="D21" s="27">
        <v>72</v>
      </c>
      <c r="E21" s="40" t="s">
        <v>118</v>
      </c>
      <c r="F21" s="7">
        <v>15</v>
      </c>
      <c r="G21" s="7">
        <v>62</v>
      </c>
      <c r="H21" s="29">
        <v>46</v>
      </c>
      <c r="I21" s="41">
        <v>9</v>
      </c>
      <c r="J21" s="41">
        <v>30</v>
      </c>
    </row>
    <row r="22" spans="1:10" s="5" customFormat="1" ht="18.75">
      <c r="A22" s="2">
        <v>10</v>
      </c>
      <c r="B22" s="39" t="s">
        <v>107</v>
      </c>
      <c r="C22" s="7">
        <v>1989</v>
      </c>
      <c r="D22" s="27">
        <v>73</v>
      </c>
      <c r="E22" s="40" t="s">
        <v>108</v>
      </c>
      <c r="F22" s="7">
        <v>20</v>
      </c>
      <c r="G22" s="7">
        <v>51</v>
      </c>
      <c r="H22" s="29">
        <f aca="true" t="shared" si="0" ref="H22:H31">SUM(F22,G22/2)</f>
        <v>45.5</v>
      </c>
      <c r="I22" s="41">
        <v>10</v>
      </c>
      <c r="J22" s="68">
        <v>29</v>
      </c>
    </row>
    <row r="23" spans="1:10" s="18" customFormat="1" ht="18.75">
      <c r="A23" s="2">
        <v>11</v>
      </c>
      <c r="B23" s="39" t="s">
        <v>56</v>
      </c>
      <c r="C23" s="7">
        <v>1988</v>
      </c>
      <c r="D23" s="27">
        <v>70</v>
      </c>
      <c r="E23" s="40" t="s">
        <v>54</v>
      </c>
      <c r="F23" s="7">
        <v>9</v>
      </c>
      <c r="G23" s="7">
        <v>65</v>
      </c>
      <c r="H23" s="29">
        <f t="shared" si="0"/>
        <v>41.5</v>
      </c>
      <c r="I23" s="41">
        <v>11</v>
      </c>
      <c r="J23" s="41">
        <v>28</v>
      </c>
    </row>
    <row r="24" spans="1:10" s="5" customFormat="1" ht="18.75">
      <c r="A24" s="2">
        <v>12</v>
      </c>
      <c r="B24" s="35" t="s">
        <v>158</v>
      </c>
      <c r="C24" s="7">
        <v>1991</v>
      </c>
      <c r="D24" s="27">
        <v>66.2</v>
      </c>
      <c r="E24" s="28" t="s">
        <v>142</v>
      </c>
      <c r="F24" s="7">
        <v>16</v>
      </c>
      <c r="G24" s="7">
        <v>49</v>
      </c>
      <c r="H24" s="29">
        <f t="shared" si="0"/>
        <v>40.5</v>
      </c>
      <c r="I24" s="41">
        <v>12</v>
      </c>
      <c r="J24" s="41">
        <v>27</v>
      </c>
    </row>
    <row r="25" spans="1:10" s="5" customFormat="1" ht="18.75">
      <c r="A25" s="2">
        <v>13</v>
      </c>
      <c r="B25" s="39" t="s">
        <v>190</v>
      </c>
      <c r="C25" s="7">
        <v>1988</v>
      </c>
      <c r="D25" s="27">
        <v>70</v>
      </c>
      <c r="E25" s="7" t="s">
        <v>191</v>
      </c>
      <c r="F25" s="7">
        <v>10</v>
      </c>
      <c r="G25" s="7">
        <v>60</v>
      </c>
      <c r="H25" s="29">
        <f t="shared" si="0"/>
        <v>40</v>
      </c>
      <c r="I25" s="41">
        <v>13</v>
      </c>
      <c r="J25" s="41">
        <v>26</v>
      </c>
    </row>
    <row r="26" spans="1:10" s="5" customFormat="1" ht="18.75">
      <c r="A26" s="2">
        <v>14</v>
      </c>
      <c r="B26" s="38" t="s">
        <v>159</v>
      </c>
      <c r="C26" s="7">
        <v>1979</v>
      </c>
      <c r="D26" s="27">
        <v>56</v>
      </c>
      <c r="E26" s="7" t="s">
        <v>134</v>
      </c>
      <c r="F26" s="7">
        <v>15</v>
      </c>
      <c r="G26" s="29">
        <v>47</v>
      </c>
      <c r="H26" s="29">
        <f t="shared" si="0"/>
        <v>38.5</v>
      </c>
      <c r="I26" s="41">
        <v>14</v>
      </c>
      <c r="J26" s="68">
        <v>25</v>
      </c>
    </row>
    <row r="27" spans="1:10" s="18" customFormat="1" ht="18.75">
      <c r="A27" s="2">
        <v>15</v>
      </c>
      <c r="B27" s="39" t="s">
        <v>192</v>
      </c>
      <c r="C27" s="7">
        <v>1994</v>
      </c>
      <c r="D27" s="27">
        <v>71.4</v>
      </c>
      <c r="E27" s="7" t="s">
        <v>193</v>
      </c>
      <c r="F27" s="7">
        <v>12</v>
      </c>
      <c r="G27" s="7">
        <v>52</v>
      </c>
      <c r="H27" s="29">
        <f t="shared" si="0"/>
        <v>38</v>
      </c>
      <c r="I27" s="41">
        <v>15</v>
      </c>
      <c r="J27" s="68">
        <v>24</v>
      </c>
    </row>
    <row r="28" spans="1:10" s="5" customFormat="1" ht="18.75">
      <c r="A28" s="2">
        <v>16</v>
      </c>
      <c r="B28" s="47" t="s">
        <v>40</v>
      </c>
      <c r="C28" s="40">
        <v>1994</v>
      </c>
      <c r="D28" s="45">
        <v>71</v>
      </c>
      <c r="E28" s="40" t="s">
        <v>41</v>
      </c>
      <c r="F28" s="40">
        <v>15</v>
      </c>
      <c r="G28" s="40">
        <v>22</v>
      </c>
      <c r="H28" s="46">
        <f t="shared" si="0"/>
        <v>26</v>
      </c>
      <c r="I28" s="41">
        <v>16</v>
      </c>
      <c r="J28" s="41">
        <v>23</v>
      </c>
    </row>
    <row r="29" spans="1:10" s="5" customFormat="1" ht="18.75">
      <c r="A29" s="2">
        <v>17</v>
      </c>
      <c r="B29" s="38" t="s">
        <v>160</v>
      </c>
      <c r="C29" s="7">
        <v>1992</v>
      </c>
      <c r="D29" s="27">
        <v>64.9</v>
      </c>
      <c r="E29" s="7" t="s">
        <v>140</v>
      </c>
      <c r="F29" s="7">
        <v>7</v>
      </c>
      <c r="G29" s="29">
        <v>17</v>
      </c>
      <c r="H29" s="29">
        <f t="shared" si="0"/>
        <v>15.5</v>
      </c>
      <c r="I29" s="41">
        <v>17</v>
      </c>
      <c r="J29" s="41">
        <v>22</v>
      </c>
    </row>
    <row r="30" spans="1:10" s="18" customFormat="1" ht="18.75">
      <c r="A30" s="2">
        <v>18</v>
      </c>
      <c r="B30" s="38" t="s">
        <v>161</v>
      </c>
      <c r="C30" s="7">
        <v>1991</v>
      </c>
      <c r="D30" s="27">
        <v>64.85</v>
      </c>
      <c r="E30" s="7" t="s">
        <v>144</v>
      </c>
      <c r="F30" s="7">
        <v>4</v>
      </c>
      <c r="G30" s="7">
        <v>18</v>
      </c>
      <c r="H30" s="29">
        <f t="shared" si="0"/>
        <v>13</v>
      </c>
      <c r="I30" s="41">
        <v>18</v>
      </c>
      <c r="J30" s="68">
        <v>21</v>
      </c>
    </row>
    <row r="31" spans="1:10" s="5" customFormat="1" ht="18.75">
      <c r="A31" s="2">
        <v>19</v>
      </c>
      <c r="B31" s="39" t="s">
        <v>101</v>
      </c>
      <c r="C31" s="7">
        <v>1984</v>
      </c>
      <c r="D31" s="27">
        <v>70</v>
      </c>
      <c r="E31" s="40" t="s">
        <v>102</v>
      </c>
      <c r="F31" s="7">
        <v>0</v>
      </c>
      <c r="G31" s="7">
        <v>20</v>
      </c>
      <c r="H31" s="29">
        <f t="shared" si="0"/>
        <v>10</v>
      </c>
      <c r="I31" s="41">
        <v>19</v>
      </c>
      <c r="J31" s="41">
        <v>20</v>
      </c>
    </row>
    <row r="32" s="66" customFormat="1" ht="18.75"/>
    <row r="33" s="66" customFormat="1" ht="18.75">
      <c r="B33" s="64" t="s">
        <v>6</v>
      </c>
    </row>
    <row r="34" s="66" customFormat="1" ht="18.75">
      <c r="B34" s="64" t="s">
        <v>275</v>
      </c>
    </row>
  </sheetData>
  <sheetProtection/>
  <mergeCells count="18">
    <mergeCell ref="F11:F12"/>
    <mergeCell ref="J11:J12"/>
    <mergeCell ref="A1:J1"/>
    <mergeCell ref="A3:J3"/>
    <mergeCell ref="A4:J4"/>
    <mergeCell ref="H5:J5"/>
    <mergeCell ref="A6:J6"/>
    <mergeCell ref="A7:J7"/>
    <mergeCell ref="D11:D12"/>
    <mergeCell ref="C11:C12"/>
    <mergeCell ref="A8:J8"/>
    <mergeCell ref="A9:J9"/>
    <mergeCell ref="A11:A12"/>
    <mergeCell ref="B11:B12"/>
    <mergeCell ref="G11:G12"/>
    <mergeCell ref="E11:E12"/>
    <mergeCell ref="H11:H12"/>
    <mergeCell ref="I11:I12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SheetLayoutView="80" zoomScalePageLayoutView="0" workbookViewId="0" topLeftCell="A12">
      <selection activeCell="L44" sqref="L44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7.421875" style="0" customWidth="1"/>
    <col min="5" max="5" width="24.28125" style="0" customWidth="1"/>
    <col min="6" max="6" width="8.8515625" style="0" customWidth="1"/>
    <col min="7" max="7" width="8.28125" style="0" customWidth="1"/>
    <col min="8" max="8" width="8.7109375" style="0" customWidth="1"/>
    <col min="9" max="9" width="8.00390625" style="0" customWidth="1"/>
    <col min="10" max="10" width="9.57421875" style="0" customWidth="1"/>
  </cols>
  <sheetData>
    <row r="1" spans="1:10" s="4" customFormat="1" ht="38.25" customHeight="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9" customFormat="1" ht="18.75">
      <c r="A2" s="10"/>
      <c r="B2" s="10"/>
      <c r="C2" s="10"/>
      <c r="H2" s="10"/>
      <c r="I2" s="10"/>
      <c r="J2" s="10"/>
    </row>
    <row r="3" spans="1:10" s="1" customFormat="1" ht="18.75">
      <c r="A3" s="77" t="s">
        <v>128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s="1" customFormat="1" ht="18.75" customHeight="1">
      <c r="A4" s="77" t="s">
        <v>177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s="8" customFormat="1" ht="42.75" customHeight="1">
      <c r="A5" s="8" t="s">
        <v>12</v>
      </c>
      <c r="H5" s="78" t="s">
        <v>178</v>
      </c>
      <c r="I5" s="78"/>
      <c r="J5" s="78"/>
    </row>
    <row r="6" spans="1:10" s="8" customFormat="1" ht="25.5" customHeight="1">
      <c r="A6" s="82" t="s">
        <v>10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s="11" customFormat="1" ht="32.25" customHeight="1">
      <c r="A7" s="83" t="s">
        <v>31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s="11" customFormat="1" ht="32.25" customHeight="1">
      <c r="A8" s="83" t="s">
        <v>16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s="11" customFormat="1" ht="21.75" customHeight="1">
      <c r="A9" s="83" t="s">
        <v>11</v>
      </c>
      <c r="B9" s="83"/>
      <c r="C9" s="83"/>
      <c r="D9" s="83"/>
      <c r="E9" s="83"/>
      <c r="F9" s="83"/>
      <c r="G9" s="83"/>
      <c r="H9" s="83"/>
      <c r="I9" s="83"/>
      <c r="J9" s="83"/>
    </row>
    <row r="10" s="1" customFormat="1" ht="15.75"/>
    <row r="11" spans="1:10" s="1" customFormat="1" ht="15.75" customHeight="1">
      <c r="A11" s="80" t="s">
        <v>0</v>
      </c>
      <c r="B11" s="84" t="s">
        <v>1</v>
      </c>
      <c r="C11" s="85" t="s">
        <v>2</v>
      </c>
      <c r="D11" s="86" t="s">
        <v>3</v>
      </c>
      <c r="E11" s="79" t="s">
        <v>32</v>
      </c>
      <c r="F11" s="80" t="s">
        <v>9</v>
      </c>
      <c r="G11" s="80" t="s">
        <v>8</v>
      </c>
      <c r="H11" s="80" t="s">
        <v>7</v>
      </c>
      <c r="I11" s="79" t="s">
        <v>4</v>
      </c>
      <c r="J11" s="79" t="s">
        <v>24</v>
      </c>
    </row>
    <row r="12" spans="1:10" s="3" customFormat="1" ht="15.75">
      <c r="A12" s="81"/>
      <c r="B12" s="84"/>
      <c r="C12" s="85"/>
      <c r="D12" s="86"/>
      <c r="E12" s="79"/>
      <c r="F12" s="81"/>
      <c r="G12" s="81"/>
      <c r="H12" s="81"/>
      <c r="I12" s="79"/>
      <c r="J12" s="79"/>
    </row>
    <row r="13" spans="1:10" s="5" customFormat="1" ht="18.75">
      <c r="A13" s="2">
        <v>1</v>
      </c>
      <c r="B13" s="26" t="s">
        <v>131</v>
      </c>
      <c r="C13" s="7">
        <v>1986</v>
      </c>
      <c r="D13" s="27">
        <v>76.4</v>
      </c>
      <c r="E13" s="28" t="s">
        <v>132</v>
      </c>
      <c r="F13" s="7">
        <v>58</v>
      </c>
      <c r="G13" s="7">
        <v>103</v>
      </c>
      <c r="H13" s="29">
        <f aca="true" t="shared" si="0" ref="H13:H41">SUM(F13,G13/2)</f>
        <v>109.5</v>
      </c>
      <c r="I13" s="7">
        <v>1</v>
      </c>
      <c r="J13" s="41">
        <v>40</v>
      </c>
    </row>
    <row r="14" spans="1:10" s="5" customFormat="1" ht="18.75">
      <c r="A14" s="2">
        <v>2</v>
      </c>
      <c r="B14" s="42" t="s">
        <v>57</v>
      </c>
      <c r="C14" s="7">
        <v>1985</v>
      </c>
      <c r="D14" s="27">
        <v>75</v>
      </c>
      <c r="E14" s="7" t="s">
        <v>58</v>
      </c>
      <c r="F14" s="7">
        <v>55</v>
      </c>
      <c r="G14" s="7">
        <v>120</v>
      </c>
      <c r="H14" s="29">
        <f t="shared" si="0"/>
        <v>115</v>
      </c>
      <c r="I14" s="7">
        <v>2</v>
      </c>
      <c r="J14" s="41">
        <v>38</v>
      </c>
    </row>
    <row r="15" spans="1:10" s="5" customFormat="1" ht="18.75">
      <c r="A15" s="2">
        <v>3</v>
      </c>
      <c r="B15" s="42" t="s">
        <v>81</v>
      </c>
      <c r="C15" s="7">
        <v>1979</v>
      </c>
      <c r="D15" s="27">
        <v>76</v>
      </c>
      <c r="E15" s="7" t="s">
        <v>52</v>
      </c>
      <c r="F15" s="7">
        <v>71</v>
      </c>
      <c r="G15" s="7">
        <v>76</v>
      </c>
      <c r="H15" s="29">
        <f t="shared" si="0"/>
        <v>109</v>
      </c>
      <c r="I15" s="7">
        <v>3</v>
      </c>
      <c r="J15" s="41">
        <v>36</v>
      </c>
    </row>
    <row r="16" spans="1:10" s="5" customFormat="1" ht="18.75">
      <c r="A16" s="2">
        <v>4</v>
      </c>
      <c r="B16" s="42" t="s">
        <v>194</v>
      </c>
      <c r="C16" s="7">
        <v>1974</v>
      </c>
      <c r="D16" s="27" t="s">
        <v>195</v>
      </c>
      <c r="E16" s="7" t="s">
        <v>196</v>
      </c>
      <c r="F16" s="7">
        <v>52</v>
      </c>
      <c r="G16" s="7">
        <v>107</v>
      </c>
      <c r="H16" s="29">
        <f t="shared" si="0"/>
        <v>105.5</v>
      </c>
      <c r="I16" s="7">
        <v>4</v>
      </c>
      <c r="J16" s="41">
        <v>35</v>
      </c>
    </row>
    <row r="17" spans="1:10" s="5" customFormat="1" ht="18.75">
      <c r="A17" s="2">
        <v>5</v>
      </c>
      <c r="B17" s="43" t="s">
        <v>197</v>
      </c>
      <c r="C17" s="7">
        <v>1983</v>
      </c>
      <c r="D17" s="27">
        <v>77.15</v>
      </c>
      <c r="E17" s="7" t="s">
        <v>198</v>
      </c>
      <c r="F17" s="7">
        <v>54</v>
      </c>
      <c r="G17" s="7">
        <v>100</v>
      </c>
      <c r="H17" s="29">
        <f t="shared" si="0"/>
        <v>104</v>
      </c>
      <c r="I17" s="7">
        <v>5</v>
      </c>
      <c r="J17" s="41">
        <v>34</v>
      </c>
    </row>
    <row r="18" spans="1:10" s="5" customFormat="1" ht="18.75">
      <c r="A18" s="2">
        <v>6</v>
      </c>
      <c r="B18" s="39" t="s">
        <v>199</v>
      </c>
      <c r="C18" s="7">
        <v>1986</v>
      </c>
      <c r="D18" s="27">
        <v>76.9</v>
      </c>
      <c r="E18" s="7" t="s">
        <v>196</v>
      </c>
      <c r="F18" s="7">
        <v>60</v>
      </c>
      <c r="G18" s="7">
        <v>87</v>
      </c>
      <c r="H18" s="29">
        <f t="shared" si="0"/>
        <v>103.5</v>
      </c>
      <c r="I18" s="7">
        <v>6</v>
      </c>
      <c r="J18" s="41">
        <v>33</v>
      </c>
    </row>
    <row r="19" spans="1:10" s="5" customFormat="1" ht="18.75">
      <c r="A19" s="2">
        <v>7</v>
      </c>
      <c r="B19" s="35" t="s">
        <v>133</v>
      </c>
      <c r="C19" s="7">
        <v>1991</v>
      </c>
      <c r="D19" s="7">
        <v>76.9</v>
      </c>
      <c r="E19" s="28" t="s">
        <v>134</v>
      </c>
      <c r="F19" s="7">
        <v>49</v>
      </c>
      <c r="G19" s="7">
        <v>91</v>
      </c>
      <c r="H19" s="29">
        <f t="shared" si="0"/>
        <v>94.5</v>
      </c>
      <c r="I19" s="7">
        <v>7</v>
      </c>
      <c r="J19" s="41">
        <v>32</v>
      </c>
    </row>
    <row r="20" spans="1:10" s="5" customFormat="1" ht="18.75">
      <c r="A20" s="2">
        <v>8</v>
      </c>
      <c r="B20" s="38" t="s">
        <v>135</v>
      </c>
      <c r="C20" s="7">
        <v>1989</v>
      </c>
      <c r="D20" s="27">
        <v>75</v>
      </c>
      <c r="E20" s="28" t="s">
        <v>136</v>
      </c>
      <c r="F20" s="7">
        <v>25</v>
      </c>
      <c r="G20" s="7">
        <v>110</v>
      </c>
      <c r="H20" s="29">
        <f t="shared" si="0"/>
        <v>80</v>
      </c>
      <c r="I20" s="7">
        <v>8</v>
      </c>
      <c r="J20" s="41">
        <v>31</v>
      </c>
    </row>
    <row r="21" spans="1:10" s="3" customFormat="1" ht="18.75">
      <c r="A21" s="2">
        <v>9</v>
      </c>
      <c r="B21" s="39" t="s">
        <v>85</v>
      </c>
      <c r="C21" s="7">
        <v>1978</v>
      </c>
      <c r="D21" s="27">
        <v>74</v>
      </c>
      <c r="E21" s="7" t="s">
        <v>84</v>
      </c>
      <c r="F21" s="7">
        <v>26</v>
      </c>
      <c r="G21" s="7">
        <v>91</v>
      </c>
      <c r="H21" s="29">
        <f t="shared" si="0"/>
        <v>71.5</v>
      </c>
      <c r="I21" s="7">
        <v>9</v>
      </c>
      <c r="J21" s="41">
        <v>30</v>
      </c>
    </row>
    <row r="22" spans="1:10" s="5" customFormat="1" ht="18.75">
      <c r="A22" s="2">
        <v>10</v>
      </c>
      <c r="B22" s="49" t="s">
        <v>113</v>
      </c>
      <c r="C22" s="29">
        <v>1980</v>
      </c>
      <c r="D22" s="32">
        <v>76</v>
      </c>
      <c r="E22" s="7" t="s">
        <v>111</v>
      </c>
      <c r="F22" s="7">
        <v>30</v>
      </c>
      <c r="G22" s="29">
        <v>83</v>
      </c>
      <c r="H22" s="29">
        <f t="shared" si="0"/>
        <v>71.5</v>
      </c>
      <c r="I22" s="7">
        <v>10</v>
      </c>
      <c r="J22" s="68">
        <v>29</v>
      </c>
    </row>
    <row r="23" spans="1:10" s="5" customFormat="1" ht="18.75">
      <c r="A23" s="2">
        <v>11</v>
      </c>
      <c r="B23" s="35" t="s">
        <v>137</v>
      </c>
      <c r="C23" s="7">
        <v>1974</v>
      </c>
      <c r="D23" s="27">
        <v>77.1</v>
      </c>
      <c r="E23" s="28" t="s">
        <v>138</v>
      </c>
      <c r="F23" s="7">
        <v>28</v>
      </c>
      <c r="G23" s="7">
        <v>82</v>
      </c>
      <c r="H23" s="29">
        <f t="shared" si="0"/>
        <v>69</v>
      </c>
      <c r="I23" s="7">
        <v>11</v>
      </c>
      <c r="J23" s="41">
        <v>28</v>
      </c>
    </row>
    <row r="24" spans="1:10" s="5" customFormat="1" ht="18.75">
      <c r="A24" s="2">
        <v>12</v>
      </c>
      <c r="B24" s="39" t="s">
        <v>296</v>
      </c>
      <c r="C24" s="7">
        <v>1983</v>
      </c>
      <c r="D24" s="27">
        <v>76</v>
      </c>
      <c r="E24" s="7" t="s">
        <v>84</v>
      </c>
      <c r="F24" s="7">
        <v>30</v>
      </c>
      <c r="G24" s="7">
        <v>65</v>
      </c>
      <c r="H24" s="29">
        <f t="shared" si="0"/>
        <v>62.5</v>
      </c>
      <c r="I24" s="7">
        <v>12</v>
      </c>
      <c r="J24" s="41">
        <v>27</v>
      </c>
    </row>
    <row r="25" spans="1:10" s="5" customFormat="1" ht="18.75">
      <c r="A25" s="2">
        <v>13</v>
      </c>
      <c r="B25" s="35" t="s">
        <v>139</v>
      </c>
      <c r="C25" s="7">
        <v>1973</v>
      </c>
      <c r="D25" s="27">
        <v>74.45</v>
      </c>
      <c r="E25" s="28" t="s">
        <v>140</v>
      </c>
      <c r="F25" s="7">
        <v>18</v>
      </c>
      <c r="G25" s="7">
        <v>63</v>
      </c>
      <c r="H25" s="29">
        <f t="shared" si="0"/>
        <v>49.5</v>
      </c>
      <c r="I25" s="7">
        <v>13</v>
      </c>
      <c r="J25" s="41">
        <v>26</v>
      </c>
    </row>
    <row r="26" spans="1:10" s="5" customFormat="1" ht="18.75">
      <c r="A26" s="2">
        <v>14</v>
      </c>
      <c r="B26" s="39" t="s">
        <v>89</v>
      </c>
      <c r="C26" s="7">
        <v>1990</v>
      </c>
      <c r="D26" s="27">
        <v>74</v>
      </c>
      <c r="E26" s="7" t="s">
        <v>90</v>
      </c>
      <c r="F26" s="7">
        <v>15</v>
      </c>
      <c r="G26" s="7">
        <v>67</v>
      </c>
      <c r="H26" s="29">
        <f t="shared" si="0"/>
        <v>48.5</v>
      </c>
      <c r="I26" s="7">
        <v>14</v>
      </c>
      <c r="J26" s="68">
        <v>25</v>
      </c>
    </row>
    <row r="27" spans="1:10" s="5" customFormat="1" ht="18.75">
      <c r="A27" s="2">
        <v>15</v>
      </c>
      <c r="B27" s="39" t="s">
        <v>297</v>
      </c>
      <c r="C27" s="7">
        <v>1985</v>
      </c>
      <c r="D27" s="27">
        <v>76</v>
      </c>
      <c r="E27" s="7" t="s">
        <v>291</v>
      </c>
      <c r="F27" s="7">
        <v>21</v>
      </c>
      <c r="G27" s="7">
        <v>55</v>
      </c>
      <c r="H27" s="29">
        <f t="shared" si="0"/>
        <v>48.5</v>
      </c>
      <c r="I27" s="7">
        <v>15</v>
      </c>
      <c r="J27" s="68">
        <v>24</v>
      </c>
    </row>
    <row r="28" spans="1:10" s="5" customFormat="1" ht="18.75">
      <c r="A28" s="2">
        <v>16</v>
      </c>
      <c r="B28" s="38" t="s">
        <v>141</v>
      </c>
      <c r="C28" s="7">
        <v>1990</v>
      </c>
      <c r="D28" s="27">
        <v>76.7</v>
      </c>
      <c r="E28" s="28" t="s">
        <v>142</v>
      </c>
      <c r="F28" s="7">
        <v>21</v>
      </c>
      <c r="G28" s="7">
        <v>54</v>
      </c>
      <c r="H28" s="29">
        <f t="shared" si="0"/>
        <v>48</v>
      </c>
      <c r="I28" s="7">
        <v>16</v>
      </c>
      <c r="J28" s="41">
        <v>23</v>
      </c>
    </row>
    <row r="29" spans="1:10" s="5" customFormat="1" ht="18.75">
      <c r="A29" s="2">
        <v>17</v>
      </c>
      <c r="B29" s="39" t="s">
        <v>200</v>
      </c>
      <c r="C29" s="7">
        <v>1981</v>
      </c>
      <c r="D29" s="27">
        <v>77.8</v>
      </c>
      <c r="E29" s="7" t="s">
        <v>191</v>
      </c>
      <c r="F29" s="7">
        <v>11</v>
      </c>
      <c r="G29" s="7">
        <v>70</v>
      </c>
      <c r="H29" s="29">
        <f t="shared" si="0"/>
        <v>46</v>
      </c>
      <c r="I29" s="7">
        <v>17</v>
      </c>
      <c r="J29" s="41">
        <v>22</v>
      </c>
    </row>
    <row r="30" spans="1:10" s="3" customFormat="1" ht="18.75">
      <c r="A30" s="2">
        <v>18</v>
      </c>
      <c r="B30" s="39" t="s">
        <v>201</v>
      </c>
      <c r="C30" s="7">
        <v>1985</v>
      </c>
      <c r="D30" s="27">
        <v>77.5</v>
      </c>
      <c r="E30" s="7" t="s">
        <v>193</v>
      </c>
      <c r="F30" s="7">
        <v>17</v>
      </c>
      <c r="G30" s="7">
        <v>57</v>
      </c>
      <c r="H30" s="29">
        <f t="shared" si="0"/>
        <v>45.5</v>
      </c>
      <c r="I30" s="7">
        <v>18</v>
      </c>
      <c r="J30" s="68">
        <v>21</v>
      </c>
    </row>
    <row r="31" spans="1:10" s="5" customFormat="1" ht="18.75">
      <c r="A31" s="2">
        <v>19</v>
      </c>
      <c r="B31" s="49" t="s">
        <v>295</v>
      </c>
      <c r="C31" s="29">
        <v>1981</v>
      </c>
      <c r="D31" s="32">
        <v>77</v>
      </c>
      <c r="E31" s="7" t="s">
        <v>283</v>
      </c>
      <c r="F31" s="7">
        <v>14</v>
      </c>
      <c r="G31" s="29">
        <v>63</v>
      </c>
      <c r="H31" s="29">
        <f t="shared" si="0"/>
        <v>45.5</v>
      </c>
      <c r="I31" s="7">
        <v>19</v>
      </c>
      <c r="J31" s="41">
        <v>20</v>
      </c>
    </row>
    <row r="32" spans="1:10" s="5" customFormat="1" ht="18.75">
      <c r="A32" s="2">
        <v>20</v>
      </c>
      <c r="B32" s="39" t="s">
        <v>202</v>
      </c>
      <c r="C32" s="7">
        <v>1990</v>
      </c>
      <c r="D32" s="27">
        <v>75.65</v>
      </c>
      <c r="E32" s="7" t="s">
        <v>189</v>
      </c>
      <c r="F32" s="7">
        <v>14</v>
      </c>
      <c r="G32" s="7">
        <v>61</v>
      </c>
      <c r="H32" s="29">
        <f t="shared" si="0"/>
        <v>44.5</v>
      </c>
      <c r="I32" s="7">
        <v>20</v>
      </c>
      <c r="J32" s="69">
        <v>19</v>
      </c>
    </row>
    <row r="33" spans="1:10" s="5" customFormat="1" ht="18.75">
      <c r="A33" s="2">
        <v>21</v>
      </c>
      <c r="B33" s="39" t="s">
        <v>294</v>
      </c>
      <c r="C33" s="7">
        <v>1996</v>
      </c>
      <c r="D33" s="27">
        <v>76</v>
      </c>
      <c r="E33" s="7" t="s">
        <v>37</v>
      </c>
      <c r="F33" s="7">
        <v>13</v>
      </c>
      <c r="G33" s="7">
        <v>55</v>
      </c>
      <c r="H33" s="29">
        <f t="shared" si="0"/>
        <v>40.5</v>
      </c>
      <c r="I33" s="7">
        <v>21</v>
      </c>
      <c r="J33" s="69">
        <v>18</v>
      </c>
    </row>
    <row r="34" spans="1:10" s="5" customFormat="1" ht="18.75">
      <c r="A34" s="2">
        <v>22</v>
      </c>
      <c r="B34" s="39" t="s">
        <v>63</v>
      </c>
      <c r="C34" s="7">
        <v>1991</v>
      </c>
      <c r="D34" s="27">
        <v>74.4</v>
      </c>
      <c r="E34" s="7" t="s">
        <v>61</v>
      </c>
      <c r="F34" s="7">
        <v>15</v>
      </c>
      <c r="G34" s="7">
        <v>50</v>
      </c>
      <c r="H34" s="29">
        <f t="shared" si="0"/>
        <v>40</v>
      </c>
      <c r="I34" s="7">
        <v>22</v>
      </c>
      <c r="J34" s="69">
        <v>17</v>
      </c>
    </row>
    <row r="35" spans="1:10" s="3" customFormat="1" ht="18.75">
      <c r="A35" s="2">
        <v>23</v>
      </c>
      <c r="B35" s="39" t="s">
        <v>203</v>
      </c>
      <c r="C35" s="7">
        <v>1984</v>
      </c>
      <c r="D35" s="27">
        <v>74.3</v>
      </c>
      <c r="E35" s="7" t="s">
        <v>204</v>
      </c>
      <c r="F35" s="7">
        <v>20</v>
      </c>
      <c r="G35" s="7">
        <v>40</v>
      </c>
      <c r="H35" s="29">
        <f t="shared" si="0"/>
        <v>40</v>
      </c>
      <c r="I35" s="7">
        <v>23</v>
      </c>
      <c r="J35" s="69">
        <v>16</v>
      </c>
    </row>
    <row r="36" spans="1:10" s="5" customFormat="1" ht="18.75">
      <c r="A36" s="2">
        <v>24</v>
      </c>
      <c r="B36" s="39" t="s">
        <v>205</v>
      </c>
      <c r="C36" s="7">
        <v>1988</v>
      </c>
      <c r="D36" s="27">
        <v>74.8</v>
      </c>
      <c r="E36" s="7" t="s">
        <v>185</v>
      </c>
      <c r="F36" s="7">
        <v>10</v>
      </c>
      <c r="G36" s="7">
        <v>60</v>
      </c>
      <c r="H36" s="29">
        <f t="shared" si="0"/>
        <v>40</v>
      </c>
      <c r="I36" s="7">
        <v>24</v>
      </c>
      <c r="J36" s="69">
        <v>15</v>
      </c>
    </row>
    <row r="37" spans="1:10" s="5" customFormat="1" ht="18.75">
      <c r="A37" s="2">
        <v>25</v>
      </c>
      <c r="B37" s="39" t="s">
        <v>62</v>
      </c>
      <c r="C37" s="7">
        <v>1980</v>
      </c>
      <c r="D37" s="27">
        <v>75.1</v>
      </c>
      <c r="E37" s="7" t="s">
        <v>61</v>
      </c>
      <c r="F37" s="7">
        <v>12</v>
      </c>
      <c r="G37" s="7">
        <v>48</v>
      </c>
      <c r="H37" s="29">
        <f t="shared" si="0"/>
        <v>36</v>
      </c>
      <c r="I37" s="7">
        <v>25</v>
      </c>
      <c r="J37" s="41">
        <v>14</v>
      </c>
    </row>
    <row r="38" spans="1:10" s="3" customFormat="1" ht="18.75">
      <c r="A38" s="2">
        <v>26</v>
      </c>
      <c r="B38" s="49" t="s">
        <v>206</v>
      </c>
      <c r="C38" s="29">
        <v>1992</v>
      </c>
      <c r="D38" s="32">
        <v>76.25</v>
      </c>
      <c r="E38" s="7" t="s">
        <v>207</v>
      </c>
      <c r="F38" s="7">
        <v>13</v>
      </c>
      <c r="G38" s="29">
        <v>41</v>
      </c>
      <c r="H38" s="29">
        <f t="shared" si="0"/>
        <v>33.5</v>
      </c>
      <c r="I38" s="7">
        <v>26</v>
      </c>
      <c r="J38" s="41">
        <v>13</v>
      </c>
    </row>
    <row r="39" spans="1:10" s="5" customFormat="1" ht="18.75">
      <c r="A39" s="2">
        <v>27</v>
      </c>
      <c r="B39" s="49" t="s">
        <v>119</v>
      </c>
      <c r="C39" s="29">
        <v>1991</v>
      </c>
      <c r="D39" s="32">
        <v>75.2</v>
      </c>
      <c r="E39" s="7" t="s">
        <v>118</v>
      </c>
      <c r="F39" s="7">
        <v>11</v>
      </c>
      <c r="G39" s="7">
        <v>45</v>
      </c>
      <c r="H39" s="29">
        <f t="shared" si="0"/>
        <v>33.5</v>
      </c>
      <c r="I39" s="7">
        <v>27</v>
      </c>
      <c r="J39" s="41">
        <v>12</v>
      </c>
    </row>
    <row r="40" spans="1:10" s="5" customFormat="1" ht="18.75">
      <c r="A40" s="2">
        <v>28</v>
      </c>
      <c r="B40" s="39" t="s">
        <v>208</v>
      </c>
      <c r="C40" s="7">
        <v>1992</v>
      </c>
      <c r="D40" s="27">
        <v>74</v>
      </c>
      <c r="E40" s="7" t="s">
        <v>209</v>
      </c>
      <c r="F40" s="7">
        <v>13</v>
      </c>
      <c r="G40" s="7">
        <v>40</v>
      </c>
      <c r="H40" s="29">
        <f t="shared" si="0"/>
        <v>33</v>
      </c>
      <c r="I40" s="7">
        <v>28</v>
      </c>
      <c r="J40" s="41">
        <v>11</v>
      </c>
    </row>
    <row r="41" spans="1:10" s="5" customFormat="1" ht="18.75">
      <c r="A41" s="2">
        <v>29</v>
      </c>
      <c r="B41" s="38" t="s">
        <v>143</v>
      </c>
      <c r="C41" s="7">
        <v>1994</v>
      </c>
      <c r="D41" s="27">
        <v>78</v>
      </c>
      <c r="E41" s="28" t="s">
        <v>144</v>
      </c>
      <c r="F41" s="7">
        <v>6</v>
      </c>
      <c r="G41" s="7">
        <v>30</v>
      </c>
      <c r="H41" s="29">
        <f t="shared" si="0"/>
        <v>21</v>
      </c>
      <c r="I41" s="7">
        <v>29</v>
      </c>
      <c r="J41" s="41">
        <v>10</v>
      </c>
    </row>
    <row r="42" ht="18.75">
      <c r="J42" s="41"/>
    </row>
    <row r="43" s="66" customFormat="1" ht="18.75">
      <c r="J43" s="41"/>
    </row>
    <row r="44" spans="2:10" s="66" customFormat="1" ht="18.75">
      <c r="B44" s="64" t="s">
        <v>6</v>
      </c>
      <c r="J44" s="41"/>
    </row>
    <row r="45" s="66" customFormat="1" ht="18.75">
      <c r="B45" s="64" t="s">
        <v>275</v>
      </c>
    </row>
  </sheetData>
  <sheetProtection/>
  <mergeCells count="18">
    <mergeCell ref="A8:J8"/>
    <mergeCell ref="A9:J9"/>
    <mergeCell ref="A7:J7"/>
    <mergeCell ref="H5:J5"/>
    <mergeCell ref="A1:J1"/>
    <mergeCell ref="A3:J3"/>
    <mergeCell ref="A4:J4"/>
    <mergeCell ref="A6:J6"/>
    <mergeCell ref="I11:I12"/>
    <mergeCell ref="J11:J12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SheetLayoutView="80" zoomScalePageLayoutView="0" workbookViewId="0" topLeftCell="A12">
      <selection activeCell="L44" sqref="L44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8.140625" style="0" customWidth="1"/>
    <col min="5" max="5" width="24.57421875" style="0" customWidth="1"/>
    <col min="6" max="6" width="8.8515625" style="0" customWidth="1"/>
    <col min="7" max="7" width="8.28125" style="0" customWidth="1"/>
    <col min="8" max="8" width="8.7109375" style="0" customWidth="1"/>
    <col min="9" max="9" width="8.00390625" style="0" customWidth="1"/>
    <col min="10" max="10" width="9.57421875" style="0" customWidth="1"/>
  </cols>
  <sheetData>
    <row r="1" spans="1:10" s="4" customFormat="1" ht="38.25" customHeight="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9" customFormat="1" ht="18.75">
      <c r="A2" s="10"/>
      <c r="B2" s="10"/>
      <c r="C2" s="10"/>
      <c r="H2" s="10"/>
      <c r="I2" s="10"/>
      <c r="J2" s="10"/>
    </row>
    <row r="3" spans="1:10" s="1" customFormat="1" ht="18.75">
      <c r="A3" s="77" t="s">
        <v>128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s="1" customFormat="1" ht="18.75" customHeight="1">
      <c r="A4" s="77" t="s">
        <v>177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s="8" customFormat="1" ht="42.75" customHeight="1">
      <c r="A5" s="8" t="s">
        <v>12</v>
      </c>
      <c r="H5" s="78" t="s">
        <v>178</v>
      </c>
      <c r="I5" s="78"/>
      <c r="J5" s="78"/>
    </row>
    <row r="6" spans="1:10" s="8" customFormat="1" ht="25.5" customHeight="1">
      <c r="A6" s="82" t="s">
        <v>10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s="11" customFormat="1" ht="32.25" customHeight="1">
      <c r="A7" s="83" t="s">
        <v>26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s="11" customFormat="1" ht="32.25" customHeight="1">
      <c r="A8" s="83" t="s">
        <v>16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s="11" customFormat="1" ht="21.75" customHeight="1">
      <c r="A9" s="83" t="s">
        <v>11</v>
      </c>
      <c r="B9" s="83"/>
      <c r="C9" s="83"/>
      <c r="D9" s="83"/>
      <c r="E9" s="83"/>
      <c r="F9" s="83"/>
      <c r="G9" s="83"/>
      <c r="H9" s="83"/>
      <c r="I9" s="83"/>
      <c r="J9" s="83"/>
    </row>
    <row r="10" s="1" customFormat="1" ht="15.75"/>
    <row r="11" spans="1:10" s="1" customFormat="1" ht="15.75" customHeight="1">
      <c r="A11" s="80" t="s">
        <v>0</v>
      </c>
      <c r="B11" s="87" t="s">
        <v>1</v>
      </c>
      <c r="C11" s="89" t="s">
        <v>2</v>
      </c>
      <c r="D11" s="91" t="s">
        <v>3</v>
      </c>
      <c r="E11" s="80" t="s">
        <v>5</v>
      </c>
      <c r="F11" s="80" t="s">
        <v>9</v>
      </c>
      <c r="G11" s="80" t="s">
        <v>8</v>
      </c>
      <c r="H11" s="80" t="s">
        <v>7</v>
      </c>
      <c r="I11" s="79" t="s">
        <v>4</v>
      </c>
      <c r="J11" s="79" t="s">
        <v>24</v>
      </c>
    </row>
    <row r="12" spans="1:10" s="3" customFormat="1" ht="15.75">
      <c r="A12" s="81"/>
      <c r="B12" s="88"/>
      <c r="C12" s="90"/>
      <c r="D12" s="92"/>
      <c r="E12" s="81"/>
      <c r="F12" s="81"/>
      <c r="G12" s="81"/>
      <c r="H12" s="81"/>
      <c r="I12" s="79"/>
      <c r="J12" s="79"/>
    </row>
    <row r="13" spans="1:10" s="3" customFormat="1" ht="18.75">
      <c r="A13" s="29">
        <v>1</v>
      </c>
      <c r="B13" s="49" t="s">
        <v>127</v>
      </c>
      <c r="C13" s="29">
        <v>1984</v>
      </c>
      <c r="D13" s="32">
        <v>81</v>
      </c>
      <c r="E13" s="7" t="s">
        <v>53</v>
      </c>
      <c r="F13" s="7">
        <v>95</v>
      </c>
      <c r="G13" s="29">
        <v>137</v>
      </c>
      <c r="H13" s="29">
        <f aca="true" t="shared" si="0" ref="H13:H43">SUM(F13,G13/2)</f>
        <v>163.5</v>
      </c>
      <c r="I13" s="41">
        <v>1</v>
      </c>
      <c r="J13" s="41">
        <v>40</v>
      </c>
    </row>
    <row r="14" spans="1:10" s="5" customFormat="1" ht="18.75">
      <c r="A14" s="29">
        <v>2</v>
      </c>
      <c r="B14" s="39" t="s">
        <v>83</v>
      </c>
      <c r="C14" s="7">
        <v>1975</v>
      </c>
      <c r="D14" s="27">
        <v>82</v>
      </c>
      <c r="E14" s="7" t="s">
        <v>84</v>
      </c>
      <c r="F14" s="7">
        <v>85</v>
      </c>
      <c r="G14" s="7">
        <v>113</v>
      </c>
      <c r="H14" s="29">
        <f t="shared" si="0"/>
        <v>141.5</v>
      </c>
      <c r="I14" s="41">
        <v>2</v>
      </c>
      <c r="J14" s="41">
        <v>38</v>
      </c>
    </row>
    <row r="15" spans="1:10" s="5" customFormat="1" ht="18.75">
      <c r="A15" s="29">
        <v>3</v>
      </c>
      <c r="B15" s="43" t="s">
        <v>60</v>
      </c>
      <c r="C15" s="7">
        <v>1982</v>
      </c>
      <c r="D15" s="27">
        <v>85</v>
      </c>
      <c r="E15" s="7" t="s">
        <v>58</v>
      </c>
      <c r="F15" s="7">
        <v>70</v>
      </c>
      <c r="G15" s="7">
        <v>139</v>
      </c>
      <c r="H15" s="29">
        <f t="shared" si="0"/>
        <v>139.5</v>
      </c>
      <c r="I15" s="41">
        <v>3</v>
      </c>
      <c r="J15" s="41">
        <v>36</v>
      </c>
    </row>
    <row r="16" spans="1:10" s="5" customFormat="1" ht="18.75">
      <c r="A16" s="29">
        <v>4</v>
      </c>
      <c r="B16" s="50" t="s">
        <v>66</v>
      </c>
      <c r="C16" s="7">
        <v>1976</v>
      </c>
      <c r="D16" s="27">
        <v>73.8</v>
      </c>
      <c r="E16" s="7" t="s">
        <v>65</v>
      </c>
      <c r="F16" s="7">
        <v>65</v>
      </c>
      <c r="G16" s="7">
        <v>122</v>
      </c>
      <c r="H16" s="29">
        <f t="shared" si="0"/>
        <v>126</v>
      </c>
      <c r="I16" s="41">
        <v>4</v>
      </c>
      <c r="J16" s="41">
        <v>35</v>
      </c>
    </row>
    <row r="17" spans="1:19" s="5" customFormat="1" ht="18.75">
      <c r="A17" s="29">
        <v>5</v>
      </c>
      <c r="B17" s="33" t="s">
        <v>145</v>
      </c>
      <c r="C17" s="7">
        <v>1993</v>
      </c>
      <c r="D17" s="32" t="s">
        <v>146</v>
      </c>
      <c r="E17" s="28" t="s">
        <v>132</v>
      </c>
      <c r="F17" s="7">
        <v>60</v>
      </c>
      <c r="G17" s="29">
        <v>115</v>
      </c>
      <c r="H17" s="29">
        <f t="shared" si="0"/>
        <v>117.5</v>
      </c>
      <c r="I17" s="41">
        <v>5</v>
      </c>
      <c r="J17" s="41">
        <v>34</v>
      </c>
      <c r="K17"/>
      <c r="L17"/>
      <c r="M17"/>
      <c r="N17"/>
      <c r="O17"/>
      <c r="P17"/>
      <c r="Q17"/>
      <c r="R17"/>
      <c r="S17"/>
    </row>
    <row r="18" spans="1:10" s="5" customFormat="1" ht="18.75">
      <c r="A18" s="29">
        <v>6</v>
      </c>
      <c r="B18" s="31" t="s">
        <v>147</v>
      </c>
      <c r="C18" s="7">
        <v>1986</v>
      </c>
      <c r="D18" s="32">
        <v>83.9</v>
      </c>
      <c r="E18" s="28" t="s">
        <v>148</v>
      </c>
      <c r="F18" s="7">
        <v>48</v>
      </c>
      <c r="G18" s="29">
        <v>127</v>
      </c>
      <c r="H18" s="29">
        <f t="shared" si="0"/>
        <v>111.5</v>
      </c>
      <c r="I18" s="41">
        <v>6</v>
      </c>
      <c r="J18" s="41">
        <v>33</v>
      </c>
    </row>
    <row r="19" spans="1:10" s="5" customFormat="1" ht="18.75">
      <c r="A19" s="29">
        <v>7</v>
      </c>
      <c r="B19" s="51" t="s">
        <v>69</v>
      </c>
      <c r="C19" s="52">
        <v>1987</v>
      </c>
      <c r="D19" s="53">
        <v>79.9</v>
      </c>
      <c r="E19" s="52" t="s">
        <v>65</v>
      </c>
      <c r="F19" s="52">
        <v>45</v>
      </c>
      <c r="G19" s="52">
        <v>125</v>
      </c>
      <c r="H19" s="29">
        <f t="shared" si="0"/>
        <v>107.5</v>
      </c>
      <c r="I19" s="41">
        <v>7</v>
      </c>
      <c r="J19" s="41">
        <v>32</v>
      </c>
    </row>
    <row r="20" spans="1:19" ht="18.75">
      <c r="A20" s="29">
        <v>8</v>
      </c>
      <c r="B20" s="35" t="s">
        <v>149</v>
      </c>
      <c r="C20" s="7">
        <v>1990</v>
      </c>
      <c r="D20" s="27">
        <v>84.5</v>
      </c>
      <c r="E20" s="34" t="s">
        <v>134</v>
      </c>
      <c r="F20" s="7">
        <v>40</v>
      </c>
      <c r="G20" s="7">
        <v>89</v>
      </c>
      <c r="H20" s="29">
        <f t="shared" si="0"/>
        <v>84.5</v>
      </c>
      <c r="I20" s="41">
        <v>8</v>
      </c>
      <c r="J20" s="41">
        <v>31</v>
      </c>
      <c r="K20" s="5"/>
      <c r="L20" s="5"/>
      <c r="M20" s="5"/>
      <c r="N20" s="5"/>
      <c r="O20" s="5"/>
      <c r="P20" s="5"/>
      <c r="Q20" s="5"/>
      <c r="R20" s="5"/>
      <c r="S20" s="5"/>
    </row>
    <row r="21" spans="1:10" s="5" customFormat="1" ht="18.75">
      <c r="A21" s="29">
        <v>9</v>
      </c>
      <c r="B21" s="30" t="s">
        <v>150</v>
      </c>
      <c r="C21" s="7">
        <v>1994</v>
      </c>
      <c r="D21" s="27">
        <v>79.8</v>
      </c>
      <c r="E21" s="28" t="s">
        <v>151</v>
      </c>
      <c r="F21" s="7">
        <v>36</v>
      </c>
      <c r="G21" s="7">
        <v>93</v>
      </c>
      <c r="H21" s="29">
        <f t="shared" si="0"/>
        <v>82.5</v>
      </c>
      <c r="I21" s="41">
        <v>9</v>
      </c>
      <c r="J21" s="41">
        <v>30</v>
      </c>
    </row>
    <row r="22" spans="1:10" s="5" customFormat="1" ht="18.75">
      <c r="A22" s="29">
        <v>10</v>
      </c>
      <c r="B22" s="42" t="s">
        <v>121</v>
      </c>
      <c r="C22" s="7">
        <v>1990</v>
      </c>
      <c r="D22" s="27">
        <v>81.7</v>
      </c>
      <c r="E22" s="7" t="s">
        <v>118</v>
      </c>
      <c r="F22" s="7">
        <v>43</v>
      </c>
      <c r="G22" s="7">
        <v>70</v>
      </c>
      <c r="H22" s="29">
        <f t="shared" si="0"/>
        <v>78</v>
      </c>
      <c r="I22" s="41">
        <v>10</v>
      </c>
      <c r="J22" s="68">
        <v>29</v>
      </c>
    </row>
    <row r="23" spans="1:10" s="5" customFormat="1" ht="18.75">
      <c r="A23" s="29">
        <v>11</v>
      </c>
      <c r="B23" s="35" t="s">
        <v>152</v>
      </c>
      <c r="C23" s="7">
        <v>1993</v>
      </c>
      <c r="D23" s="27">
        <v>84.1</v>
      </c>
      <c r="E23" s="28" t="s">
        <v>153</v>
      </c>
      <c r="F23" s="7">
        <v>40</v>
      </c>
      <c r="G23" s="7">
        <v>62</v>
      </c>
      <c r="H23" s="29">
        <f t="shared" si="0"/>
        <v>71</v>
      </c>
      <c r="I23" s="41">
        <v>11</v>
      </c>
      <c r="J23" s="41">
        <v>28</v>
      </c>
    </row>
    <row r="24" spans="1:10" s="5" customFormat="1" ht="18.75">
      <c r="A24" s="29">
        <v>12</v>
      </c>
      <c r="B24" s="39" t="s">
        <v>114</v>
      </c>
      <c r="C24" s="7">
        <v>1978</v>
      </c>
      <c r="D24" s="27">
        <v>83</v>
      </c>
      <c r="E24" s="7" t="s">
        <v>111</v>
      </c>
      <c r="F24" s="7">
        <v>28</v>
      </c>
      <c r="G24" s="7">
        <v>81</v>
      </c>
      <c r="H24" s="29">
        <f t="shared" si="0"/>
        <v>68.5</v>
      </c>
      <c r="I24" s="41">
        <v>12</v>
      </c>
      <c r="J24" s="41">
        <v>27</v>
      </c>
    </row>
    <row r="25" spans="1:10" s="5" customFormat="1" ht="18.75">
      <c r="A25" s="29">
        <v>13</v>
      </c>
      <c r="B25" s="35" t="s">
        <v>154</v>
      </c>
      <c r="C25" s="7">
        <v>1992</v>
      </c>
      <c r="D25" s="27">
        <v>77.9</v>
      </c>
      <c r="E25" s="28" t="s">
        <v>142</v>
      </c>
      <c r="F25" s="7">
        <v>30</v>
      </c>
      <c r="G25" s="7">
        <v>72</v>
      </c>
      <c r="H25" s="29">
        <f t="shared" si="0"/>
        <v>66</v>
      </c>
      <c r="I25" s="41">
        <v>13</v>
      </c>
      <c r="J25" s="41">
        <v>26</v>
      </c>
    </row>
    <row r="26" spans="1:10" s="5" customFormat="1" ht="18.75">
      <c r="A26" s="29">
        <v>14</v>
      </c>
      <c r="B26" s="39" t="s">
        <v>210</v>
      </c>
      <c r="C26" s="7">
        <v>1990</v>
      </c>
      <c r="D26" s="27">
        <v>85</v>
      </c>
      <c r="E26" s="7" t="s">
        <v>211</v>
      </c>
      <c r="F26" s="7">
        <v>70</v>
      </c>
      <c r="G26" s="7">
        <v>120</v>
      </c>
      <c r="H26" s="29">
        <f t="shared" si="0"/>
        <v>130</v>
      </c>
      <c r="I26" s="41">
        <v>14</v>
      </c>
      <c r="J26" s="68">
        <v>25</v>
      </c>
    </row>
    <row r="27" spans="1:10" s="5" customFormat="1" ht="18.75">
      <c r="A27" s="29">
        <v>15</v>
      </c>
      <c r="B27" s="49" t="s">
        <v>212</v>
      </c>
      <c r="C27" s="29">
        <v>1988</v>
      </c>
      <c r="D27" s="32">
        <v>85</v>
      </c>
      <c r="E27" s="7" t="s">
        <v>187</v>
      </c>
      <c r="F27" s="7">
        <v>41</v>
      </c>
      <c r="G27" s="29">
        <v>72</v>
      </c>
      <c r="H27" s="29">
        <f t="shared" si="0"/>
        <v>77</v>
      </c>
      <c r="I27" s="41">
        <v>15</v>
      </c>
      <c r="J27" s="68">
        <v>24</v>
      </c>
    </row>
    <row r="28" spans="1:10" s="3" customFormat="1" ht="18.75">
      <c r="A28" s="29">
        <v>16</v>
      </c>
      <c r="B28" s="49" t="s">
        <v>213</v>
      </c>
      <c r="C28" s="29">
        <v>1978</v>
      </c>
      <c r="D28" s="32">
        <v>83.25</v>
      </c>
      <c r="E28" s="7" t="s">
        <v>214</v>
      </c>
      <c r="F28" s="7">
        <v>28</v>
      </c>
      <c r="G28" s="29">
        <v>80</v>
      </c>
      <c r="H28" s="29">
        <f>SUM(F28,G28/2)</f>
        <v>68</v>
      </c>
      <c r="I28" s="41">
        <v>16</v>
      </c>
      <c r="J28" s="41">
        <v>23</v>
      </c>
    </row>
    <row r="29" spans="1:10" s="5" customFormat="1" ht="18.75">
      <c r="A29" s="29">
        <v>17</v>
      </c>
      <c r="B29" s="39" t="s">
        <v>215</v>
      </c>
      <c r="C29" s="7">
        <v>1971</v>
      </c>
      <c r="D29" s="27">
        <v>84.9</v>
      </c>
      <c r="E29" s="7" t="s">
        <v>216</v>
      </c>
      <c r="F29" s="7">
        <v>6</v>
      </c>
      <c r="G29" s="7">
        <v>105</v>
      </c>
      <c r="H29" s="29">
        <f>SUM(F29,G29/2)</f>
        <v>58.5</v>
      </c>
      <c r="I29" s="41">
        <v>17</v>
      </c>
      <c r="J29" s="41">
        <v>22</v>
      </c>
    </row>
    <row r="30" spans="1:10" s="5" customFormat="1" ht="18.75">
      <c r="A30" s="29">
        <v>18</v>
      </c>
      <c r="B30" s="39" t="s">
        <v>217</v>
      </c>
      <c r="C30" s="7">
        <v>1994</v>
      </c>
      <c r="D30" s="27">
        <v>79.8</v>
      </c>
      <c r="E30" s="7" t="s">
        <v>214</v>
      </c>
      <c r="F30" s="7">
        <v>29</v>
      </c>
      <c r="G30" s="7">
        <v>50</v>
      </c>
      <c r="H30" s="29">
        <f t="shared" si="0"/>
        <v>54</v>
      </c>
      <c r="I30" s="41">
        <v>18</v>
      </c>
      <c r="J30" s="68">
        <v>21</v>
      </c>
    </row>
    <row r="31" spans="1:10" s="5" customFormat="1" ht="18.75">
      <c r="A31" s="29">
        <v>19</v>
      </c>
      <c r="B31" s="39" t="s">
        <v>218</v>
      </c>
      <c r="C31" s="7">
        <v>1985</v>
      </c>
      <c r="D31" s="27">
        <v>79.6</v>
      </c>
      <c r="E31" s="7" t="s">
        <v>219</v>
      </c>
      <c r="F31" s="7">
        <v>17</v>
      </c>
      <c r="G31" s="7">
        <v>42</v>
      </c>
      <c r="H31" s="29">
        <f t="shared" si="0"/>
        <v>38</v>
      </c>
      <c r="I31" s="41">
        <v>19</v>
      </c>
      <c r="J31" s="41">
        <v>20</v>
      </c>
    </row>
    <row r="32" spans="1:10" s="3" customFormat="1" ht="18.75">
      <c r="A32" s="29">
        <v>20</v>
      </c>
      <c r="B32" s="49" t="s">
        <v>220</v>
      </c>
      <c r="C32" s="29">
        <v>1987</v>
      </c>
      <c r="D32" s="32">
        <v>83.55</v>
      </c>
      <c r="E32" s="7" t="s">
        <v>221</v>
      </c>
      <c r="F32" s="7">
        <v>14</v>
      </c>
      <c r="G32" s="29">
        <v>43</v>
      </c>
      <c r="H32" s="29">
        <f t="shared" si="0"/>
        <v>35.5</v>
      </c>
      <c r="I32" s="41">
        <v>20</v>
      </c>
      <c r="J32" s="69">
        <v>19</v>
      </c>
    </row>
    <row r="33" spans="1:10" s="5" customFormat="1" ht="18.75">
      <c r="A33" s="29">
        <v>21</v>
      </c>
      <c r="B33" s="39" t="s">
        <v>222</v>
      </c>
      <c r="C33" s="7">
        <v>1993</v>
      </c>
      <c r="D33" s="27">
        <v>82</v>
      </c>
      <c r="E33" s="7" t="s">
        <v>219</v>
      </c>
      <c r="F33" s="7">
        <v>17</v>
      </c>
      <c r="G33" s="7">
        <v>36</v>
      </c>
      <c r="H33" s="29">
        <f>SUM(F33,G33/2)</f>
        <v>35</v>
      </c>
      <c r="I33" s="41">
        <v>21</v>
      </c>
      <c r="J33" s="69">
        <v>18</v>
      </c>
    </row>
    <row r="34" spans="1:10" s="5" customFormat="1" ht="18.75">
      <c r="A34" s="29">
        <v>22</v>
      </c>
      <c r="B34" s="39" t="s">
        <v>223</v>
      </c>
      <c r="C34" s="7">
        <v>1981</v>
      </c>
      <c r="D34" s="27">
        <v>84.95</v>
      </c>
      <c r="E34" s="7" t="s">
        <v>224</v>
      </c>
      <c r="F34" s="7">
        <v>10</v>
      </c>
      <c r="G34" s="7">
        <v>19</v>
      </c>
      <c r="H34" s="29">
        <f>SUM(F34,G34/2)</f>
        <v>19.5</v>
      </c>
      <c r="I34" s="41">
        <v>22</v>
      </c>
      <c r="J34" s="69">
        <v>17</v>
      </c>
    </row>
    <row r="35" spans="1:10" s="5" customFormat="1" ht="18.75">
      <c r="A35" s="29">
        <v>23</v>
      </c>
      <c r="B35" s="49" t="s">
        <v>64</v>
      </c>
      <c r="C35" s="29">
        <v>1980</v>
      </c>
      <c r="D35" s="32">
        <v>78</v>
      </c>
      <c r="E35" s="7" t="s">
        <v>65</v>
      </c>
      <c r="F35" s="7">
        <v>20</v>
      </c>
      <c r="G35" s="29">
        <v>60</v>
      </c>
      <c r="H35" s="29">
        <f t="shared" si="0"/>
        <v>50</v>
      </c>
      <c r="I35" s="41">
        <v>23</v>
      </c>
      <c r="J35" s="69">
        <v>16</v>
      </c>
    </row>
    <row r="36" spans="1:10" s="5" customFormat="1" ht="18.75">
      <c r="A36" s="29">
        <v>24</v>
      </c>
      <c r="B36" s="38" t="s">
        <v>155</v>
      </c>
      <c r="C36" s="7">
        <v>1994</v>
      </c>
      <c r="D36" s="32">
        <v>81.7</v>
      </c>
      <c r="E36" s="28" t="s">
        <v>151</v>
      </c>
      <c r="F36" s="7">
        <v>12</v>
      </c>
      <c r="G36" s="29">
        <v>45</v>
      </c>
      <c r="H36" s="29">
        <f t="shared" si="0"/>
        <v>34.5</v>
      </c>
      <c r="I36" s="41">
        <v>24</v>
      </c>
      <c r="J36" s="69">
        <v>15</v>
      </c>
    </row>
    <row r="37" spans="1:10" s="3" customFormat="1" ht="18.75">
      <c r="A37" s="29">
        <v>25</v>
      </c>
      <c r="B37" s="39" t="s">
        <v>59</v>
      </c>
      <c r="C37" s="7">
        <v>1995</v>
      </c>
      <c r="D37" s="27">
        <v>79</v>
      </c>
      <c r="E37" s="7" t="s">
        <v>58</v>
      </c>
      <c r="F37" s="7">
        <v>16</v>
      </c>
      <c r="G37" s="7">
        <v>30</v>
      </c>
      <c r="H37" s="29">
        <f t="shared" si="0"/>
        <v>31</v>
      </c>
      <c r="I37" s="41">
        <v>25</v>
      </c>
      <c r="J37" s="41">
        <v>14</v>
      </c>
    </row>
    <row r="38" spans="1:10" s="5" customFormat="1" ht="18.75">
      <c r="A38" s="29">
        <v>26</v>
      </c>
      <c r="B38" s="38" t="s">
        <v>156</v>
      </c>
      <c r="C38" s="7">
        <v>1985</v>
      </c>
      <c r="D38" s="27">
        <v>84.8</v>
      </c>
      <c r="E38" s="28" t="s">
        <v>144</v>
      </c>
      <c r="F38" s="7">
        <v>10</v>
      </c>
      <c r="G38" s="7">
        <v>36</v>
      </c>
      <c r="H38" s="29">
        <f t="shared" si="0"/>
        <v>28</v>
      </c>
      <c r="I38" s="41">
        <v>26</v>
      </c>
      <c r="J38" s="41">
        <v>13</v>
      </c>
    </row>
    <row r="39" spans="1:10" s="5" customFormat="1" ht="18.75">
      <c r="A39" s="29">
        <v>27</v>
      </c>
      <c r="B39" s="39" t="s">
        <v>104</v>
      </c>
      <c r="C39" s="7">
        <v>1987</v>
      </c>
      <c r="D39" s="27">
        <v>82</v>
      </c>
      <c r="E39" s="7" t="s">
        <v>100</v>
      </c>
      <c r="F39" s="7">
        <v>10</v>
      </c>
      <c r="G39" s="7">
        <v>30</v>
      </c>
      <c r="H39" s="29">
        <f t="shared" si="0"/>
        <v>25</v>
      </c>
      <c r="I39" s="41">
        <v>27</v>
      </c>
      <c r="J39" s="41">
        <v>12</v>
      </c>
    </row>
    <row r="40" spans="1:10" s="5" customFormat="1" ht="18.75">
      <c r="A40" s="29">
        <v>28</v>
      </c>
      <c r="B40" s="39" t="s">
        <v>42</v>
      </c>
      <c r="C40" s="7">
        <v>1990</v>
      </c>
      <c r="D40" s="27">
        <v>81</v>
      </c>
      <c r="E40" s="7" t="s">
        <v>37</v>
      </c>
      <c r="F40" s="7">
        <v>3</v>
      </c>
      <c r="G40" s="7">
        <v>30</v>
      </c>
      <c r="H40" s="29">
        <f t="shared" si="0"/>
        <v>18</v>
      </c>
      <c r="I40" s="41">
        <v>28</v>
      </c>
      <c r="J40" s="41">
        <v>11</v>
      </c>
    </row>
    <row r="41" spans="1:10" s="5" customFormat="1" ht="18.75">
      <c r="A41" s="29">
        <v>29</v>
      </c>
      <c r="B41" s="39" t="s">
        <v>96</v>
      </c>
      <c r="C41" s="7">
        <v>1983</v>
      </c>
      <c r="D41" s="27">
        <v>79</v>
      </c>
      <c r="E41" s="7" t="s">
        <v>95</v>
      </c>
      <c r="F41" s="7">
        <v>5</v>
      </c>
      <c r="G41" s="7">
        <v>19</v>
      </c>
      <c r="H41" s="29">
        <f t="shared" si="0"/>
        <v>14.5</v>
      </c>
      <c r="I41" s="41">
        <v>29</v>
      </c>
      <c r="J41" s="41">
        <v>10</v>
      </c>
    </row>
    <row r="42" spans="1:10" s="5" customFormat="1" ht="18.75">
      <c r="A42" s="29">
        <v>30</v>
      </c>
      <c r="B42" s="39" t="s">
        <v>93</v>
      </c>
      <c r="C42" s="7">
        <v>1989</v>
      </c>
      <c r="D42" s="27">
        <v>85</v>
      </c>
      <c r="E42" s="7" t="s">
        <v>94</v>
      </c>
      <c r="F42" s="7">
        <v>1</v>
      </c>
      <c r="G42" s="7">
        <v>0</v>
      </c>
      <c r="H42" s="29">
        <f t="shared" si="0"/>
        <v>1</v>
      </c>
      <c r="I42" s="41">
        <v>30</v>
      </c>
      <c r="J42" s="41">
        <v>9</v>
      </c>
    </row>
    <row r="43" spans="1:10" s="5" customFormat="1" ht="18.75">
      <c r="A43" s="29">
        <v>31</v>
      </c>
      <c r="B43" s="49" t="s">
        <v>48</v>
      </c>
      <c r="C43" s="29">
        <v>1989</v>
      </c>
      <c r="D43" s="32">
        <v>82</v>
      </c>
      <c r="E43" s="7" t="s">
        <v>49</v>
      </c>
      <c r="F43" s="7">
        <v>0</v>
      </c>
      <c r="G43" s="29">
        <v>0</v>
      </c>
      <c r="H43" s="29">
        <f t="shared" si="0"/>
        <v>0</v>
      </c>
      <c r="I43" s="41">
        <v>31</v>
      </c>
      <c r="J43" s="6">
        <v>8</v>
      </c>
    </row>
    <row r="44" spans="3:5" ht="15.75">
      <c r="C44" s="3"/>
      <c r="D44" s="3"/>
      <c r="E44" s="3"/>
    </row>
    <row r="45" s="66" customFormat="1" ht="18.75"/>
    <row r="46" s="66" customFormat="1" ht="18.75">
      <c r="B46" s="64" t="s">
        <v>6</v>
      </c>
    </row>
    <row r="47" s="66" customFormat="1" ht="18.75">
      <c r="B47" s="64" t="s">
        <v>275</v>
      </c>
    </row>
  </sheetData>
  <sheetProtection/>
  <mergeCells count="18">
    <mergeCell ref="J11:J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9:J9"/>
    <mergeCell ref="A1:J1"/>
    <mergeCell ref="A3:J3"/>
    <mergeCell ref="A4:J4"/>
    <mergeCell ref="A6:J6"/>
    <mergeCell ref="H5:J5"/>
    <mergeCell ref="A7:J7"/>
    <mergeCell ref="A8:J8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46"/>
  <sheetViews>
    <sheetView zoomScaleSheetLayoutView="80" zoomScalePageLayoutView="0" workbookViewId="0" topLeftCell="A11">
      <selection activeCell="L39" sqref="L39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9.7109375" style="0" customWidth="1"/>
    <col min="5" max="5" width="22.7109375" style="0" customWidth="1"/>
    <col min="6" max="6" width="8.8515625" style="0" customWidth="1"/>
    <col min="7" max="7" width="8.28125" style="0" customWidth="1"/>
    <col min="8" max="8" width="8.7109375" style="0" customWidth="1"/>
    <col min="9" max="9" width="8.00390625" style="0" customWidth="1"/>
    <col min="10" max="10" width="8.7109375" style="0" customWidth="1"/>
  </cols>
  <sheetData>
    <row r="1" spans="1:10" s="4" customFormat="1" ht="38.25" customHeight="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9" customFormat="1" ht="18.75">
      <c r="A2" s="10"/>
      <c r="B2" s="10"/>
      <c r="C2" s="10"/>
      <c r="H2" s="10"/>
      <c r="I2" s="10"/>
      <c r="J2" s="10"/>
    </row>
    <row r="3" spans="1:10" s="1" customFormat="1" ht="18.75" customHeight="1">
      <c r="A3" s="77" t="s">
        <v>128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s="1" customFormat="1" ht="18.75" customHeight="1">
      <c r="A4" s="77" t="s">
        <v>177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s="8" customFormat="1" ht="42.75" customHeight="1">
      <c r="A5" s="8" t="s">
        <v>12</v>
      </c>
      <c r="H5" s="78" t="s">
        <v>178</v>
      </c>
      <c r="I5" s="78"/>
      <c r="J5" s="78"/>
    </row>
    <row r="6" spans="1:10" s="8" customFormat="1" ht="25.5" customHeight="1">
      <c r="A6" s="82" t="s">
        <v>10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s="11" customFormat="1" ht="32.25" customHeight="1">
      <c r="A7" s="83" t="s">
        <v>27</v>
      </c>
      <c r="B7" s="83"/>
      <c r="C7" s="83"/>
      <c r="D7" s="83"/>
      <c r="E7" s="83"/>
      <c r="F7" s="83"/>
      <c r="G7" s="83"/>
      <c r="H7" s="83"/>
      <c r="I7" s="83"/>
      <c r="J7" s="83"/>
    </row>
    <row r="8" spans="1:45" s="11" customFormat="1" ht="32.25" customHeight="1">
      <c r="A8" s="83" t="s">
        <v>16</v>
      </c>
      <c r="B8" s="83"/>
      <c r="C8" s="83"/>
      <c r="D8" s="83"/>
      <c r="E8" s="83"/>
      <c r="F8" s="83"/>
      <c r="G8" s="83"/>
      <c r="H8" s="83"/>
      <c r="I8" s="83"/>
      <c r="J8" s="83"/>
      <c r="AS8" s="11" t="e">
        <f>'ДВ 95'!#REF!</f>
        <v>#REF!</v>
      </c>
    </row>
    <row r="9" spans="1:10" s="11" customFormat="1" ht="21.75" customHeight="1">
      <c r="A9" s="83" t="s">
        <v>13</v>
      </c>
      <c r="B9" s="83"/>
      <c r="C9" s="83"/>
      <c r="D9" s="83"/>
      <c r="E9" s="83"/>
      <c r="F9" s="83"/>
      <c r="G9" s="83"/>
      <c r="H9" s="83"/>
      <c r="I9" s="83"/>
      <c r="J9" s="83"/>
    </row>
    <row r="10" s="1" customFormat="1" ht="15.75"/>
    <row r="11" spans="1:10" s="1" customFormat="1" ht="15.75" customHeight="1">
      <c r="A11" s="80" t="s">
        <v>0</v>
      </c>
      <c r="B11" s="87" t="s">
        <v>1</v>
      </c>
      <c r="C11" s="89" t="s">
        <v>2</v>
      </c>
      <c r="D11" s="91" t="s">
        <v>3</v>
      </c>
      <c r="E11" s="80" t="s">
        <v>32</v>
      </c>
      <c r="F11" s="80" t="s">
        <v>9</v>
      </c>
      <c r="G11" s="80" t="s">
        <v>8</v>
      </c>
      <c r="H11" s="80" t="s">
        <v>7</v>
      </c>
      <c r="I11" s="80" t="s">
        <v>4</v>
      </c>
      <c r="J11" s="80" t="s">
        <v>24</v>
      </c>
    </row>
    <row r="12" spans="1:10" s="3" customFormat="1" ht="15.75">
      <c r="A12" s="81"/>
      <c r="B12" s="88"/>
      <c r="C12" s="90"/>
      <c r="D12" s="92"/>
      <c r="E12" s="81"/>
      <c r="F12" s="81"/>
      <c r="G12" s="81"/>
      <c r="H12" s="93"/>
      <c r="I12" s="81"/>
      <c r="J12" s="81"/>
    </row>
    <row r="13" spans="1:10" s="3" customFormat="1" ht="18.75">
      <c r="A13" s="21">
        <v>1</v>
      </c>
      <c r="B13" s="55" t="s">
        <v>78</v>
      </c>
      <c r="C13" s="56">
        <v>1967</v>
      </c>
      <c r="D13" s="57">
        <v>87</v>
      </c>
      <c r="E13" s="29" t="s">
        <v>79</v>
      </c>
      <c r="F13" s="58">
        <v>117</v>
      </c>
      <c r="G13" s="58">
        <v>219</v>
      </c>
      <c r="H13" s="58">
        <f>F13+G13/2</f>
        <v>226.5</v>
      </c>
      <c r="I13" s="59">
        <v>1</v>
      </c>
      <c r="J13" s="41">
        <v>40</v>
      </c>
    </row>
    <row r="14" spans="1:10" s="5" customFormat="1" ht="18.75">
      <c r="A14" s="21">
        <v>2</v>
      </c>
      <c r="B14" s="39" t="s">
        <v>45</v>
      </c>
      <c r="C14" s="7">
        <v>1994</v>
      </c>
      <c r="D14" s="27">
        <v>86</v>
      </c>
      <c r="E14" s="29" t="s">
        <v>46</v>
      </c>
      <c r="F14" s="7">
        <v>95</v>
      </c>
      <c r="G14" s="54">
        <v>115</v>
      </c>
      <c r="H14" s="58">
        <f>F14+G14/2</f>
        <v>152.5</v>
      </c>
      <c r="I14" s="59">
        <v>2</v>
      </c>
      <c r="J14" s="41">
        <v>38</v>
      </c>
    </row>
    <row r="15" spans="1:10" s="5" customFormat="1" ht="18.75">
      <c r="A15" s="21">
        <v>3</v>
      </c>
      <c r="B15" s="55" t="s">
        <v>116</v>
      </c>
      <c r="C15" s="7">
        <v>1984</v>
      </c>
      <c r="D15" s="7">
        <v>87</v>
      </c>
      <c r="E15" s="29" t="s">
        <v>111</v>
      </c>
      <c r="F15" s="7">
        <v>55</v>
      </c>
      <c r="G15" s="7">
        <v>135</v>
      </c>
      <c r="H15" s="58">
        <f>F15+G15/2</f>
        <v>122.5</v>
      </c>
      <c r="I15" s="59">
        <v>3</v>
      </c>
      <c r="J15" s="41">
        <v>36</v>
      </c>
    </row>
    <row r="16" spans="1:10" s="5" customFormat="1" ht="18.75">
      <c r="A16" s="21">
        <v>4</v>
      </c>
      <c r="B16" s="42" t="s">
        <v>67</v>
      </c>
      <c r="C16" s="29">
        <v>19856</v>
      </c>
      <c r="D16" s="32">
        <v>92</v>
      </c>
      <c r="E16" s="29" t="s">
        <v>65</v>
      </c>
      <c r="F16" s="7">
        <v>60</v>
      </c>
      <c r="G16" s="29">
        <v>100</v>
      </c>
      <c r="H16" s="73">
        <f>F16+G16/2</f>
        <v>110</v>
      </c>
      <c r="I16" s="59">
        <v>4</v>
      </c>
      <c r="J16" s="41">
        <v>35</v>
      </c>
    </row>
    <row r="17" spans="1:10" s="5" customFormat="1" ht="18.75">
      <c r="A17" s="21">
        <v>5</v>
      </c>
      <c r="B17" s="71" t="s">
        <v>80</v>
      </c>
      <c r="C17" s="7">
        <v>1989</v>
      </c>
      <c r="D17" s="7">
        <v>90</v>
      </c>
      <c r="E17" s="29" t="s">
        <v>52</v>
      </c>
      <c r="F17" s="7">
        <v>55</v>
      </c>
      <c r="G17" s="7">
        <v>101</v>
      </c>
      <c r="H17" s="73">
        <f>F17+G17/2</f>
        <v>105.5</v>
      </c>
      <c r="I17" s="59">
        <v>5</v>
      </c>
      <c r="J17" s="41">
        <v>34</v>
      </c>
    </row>
    <row r="18" spans="1:10" s="5" customFormat="1" ht="18.75">
      <c r="A18" s="21">
        <v>6</v>
      </c>
      <c r="B18" s="39" t="s">
        <v>225</v>
      </c>
      <c r="C18" s="7">
        <v>1982</v>
      </c>
      <c r="D18" s="27">
        <v>86.45</v>
      </c>
      <c r="E18" s="29" t="s">
        <v>196</v>
      </c>
      <c r="F18" s="7">
        <v>30</v>
      </c>
      <c r="G18" s="7">
        <v>144</v>
      </c>
      <c r="H18" s="29">
        <f>SUM(F18,G18/2)</f>
        <v>102</v>
      </c>
      <c r="I18" s="59">
        <v>6</v>
      </c>
      <c r="J18" s="41">
        <v>33</v>
      </c>
    </row>
    <row r="19" spans="1:10" s="5" customFormat="1" ht="18.75">
      <c r="A19" s="21">
        <v>7</v>
      </c>
      <c r="B19" s="55" t="s">
        <v>82</v>
      </c>
      <c r="C19" s="7">
        <v>1993</v>
      </c>
      <c r="D19" s="7">
        <v>93</v>
      </c>
      <c r="E19" s="29" t="s">
        <v>52</v>
      </c>
      <c r="F19" s="7">
        <v>56</v>
      </c>
      <c r="G19" s="7">
        <v>87</v>
      </c>
      <c r="H19" s="73">
        <f>F19+G19/2</f>
        <v>99.5</v>
      </c>
      <c r="I19" s="59">
        <v>7</v>
      </c>
      <c r="J19" s="41">
        <v>32</v>
      </c>
    </row>
    <row r="20" spans="1:10" s="5" customFormat="1" ht="18.75">
      <c r="A20" s="21">
        <v>8</v>
      </c>
      <c r="B20" s="39" t="s">
        <v>226</v>
      </c>
      <c r="C20" s="7">
        <v>1991</v>
      </c>
      <c r="D20" s="27">
        <v>93.8</v>
      </c>
      <c r="E20" s="7" t="s">
        <v>185</v>
      </c>
      <c r="F20" s="7">
        <v>39</v>
      </c>
      <c r="G20" s="7">
        <v>118</v>
      </c>
      <c r="H20" s="29">
        <f>SUM(F20,G20/2)</f>
        <v>98</v>
      </c>
      <c r="I20" s="59">
        <v>8</v>
      </c>
      <c r="J20" s="41">
        <v>31</v>
      </c>
    </row>
    <row r="21" spans="1:10" s="5" customFormat="1" ht="18.75">
      <c r="A21" s="21">
        <v>9</v>
      </c>
      <c r="B21" s="38" t="s">
        <v>162</v>
      </c>
      <c r="C21" s="7">
        <v>1979</v>
      </c>
      <c r="D21" s="27">
        <v>78.7</v>
      </c>
      <c r="E21" s="7" t="s">
        <v>163</v>
      </c>
      <c r="F21" s="7">
        <v>39</v>
      </c>
      <c r="G21" s="7">
        <v>98</v>
      </c>
      <c r="H21" s="29">
        <f>SUM(F21,G21/2)</f>
        <v>88</v>
      </c>
      <c r="I21" s="59">
        <v>9</v>
      </c>
      <c r="J21" s="41">
        <v>30</v>
      </c>
    </row>
    <row r="22" spans="1:10" s="5" customFormat="1" ht="18.75">
      <c r="A22" s="21">
        <v>10</v>
      </c>
      <c r="B22" s="35" t="s">
        <v>164</v>
      </c>
      <c r="C22" s="7">
        <v>1976</v>
      </c>
      <c r="D22" s="7">
        <v>90.2</v>
      </c>
      <c r="E22" s="28" t="s">
        <v>140</v>
      </c>
      <c r="F22" s="7">
        <v>45</v>
      </c>
      <c r="G22" s="7">
        <v>78</v>
      </c>
      <c r="H22" s="29">
        <f>SUM(F22,G22/2)</f>
        <v>84</v>
      </c>
      <c r="I22" s="59">
        <v>10</v>
      </c>
      <c r="J22" s="68">
        <v>29</v>
      </c>
    </row>
    <row r="23" spans="1:10" s="5" customFormat="1" ht="18.75">
      <c r="A23" s="21">
        <v>11</v>
      </c>
      <c r="B23" s="55" t="s">
        <v>227</v>
      </c>
      <c r="C23" s="60">
        <v>1987</v>
      </c>
      <c r="D23" s="61">
        <v>89</v>
      </c>
      <c r="E23" s="60" t="s">
        <v>198</v>
      </c>
      <c r="F23" s="7">
        <v>30</v>
      </c>
      <c r="G23" s="7">
        <v>106</v>
      </c>
      <c r="H23" s="29">
        <f>SUM(F23,G23/2)</f>
        <v>83</v>
      </c>
      <c r="I23" s="59">
        <v>11</v>
      </c>
      <c r="J23" s="41">
        <v>28</v>
      </c>
    </row>
    <row r="24" spans="1:10" s="5" customFormat="1" ht="18.75">
      <c r="A24" s="21">
        <v>12</v>
      </c>
      <c r="B24" s="35" t="s">
        <v>165</v>
      </c>
      <c r="C24" s="7">
        <v>1969</v>
      </c>
      <c r="D24" s="7">
        <v>75.85</v>
      </c>
      <c r="E24" s="28" t="s">
        <v>136</v>
      </c>
      <c r="F24" s="7">
        <v>35</v>
      </c>
      <c r="G24" s="7">
        <v>86</v>
      </c>
      <c r="H24" s="29">
        <f>SUM(F24,G24/2)</f>
        <v>78</v>
      </c>
      <c r="I24" s="59">
        <v>12</v>
      </c>
      <c r="J24" s="41">
        <v>27</v>
      </c>
    </row>
    <row r="25" spans="1:10" s="3" customFormat="1" ht="18.75">
      <c r="A25" s="21">
        <v>13</v>
      </c>
      <c r="B25" s="55" t="s">
        <v>115</v>
      </c>
      <c r="C25" s="7">
        <v>1980</v>
      </c>
      <c r="D25" s="7">
        <v>93</v>
      </c>
      <c r="E25" s="29" t="s">
        <v>111</v>
      </c>
      <c r="F25" s="7">
        <v>32</v>
      </c>
      <c r="G25" s="7">
        <v>90</v>
      </c>
      <c r="H25" s="73">
        <f>F25+G25/2</f>
        <v>77</v>
      </c>
      <c r="I25" s="59">
        <v>13</v>
      </c>
      <c r="J25" s="41">
        <v>26</v>
      </c>
    </row>
    <row r="26" spans="1:10" s="5" customFormat="1" ht="18.75">
      <c r="A26" s="21">
        <v>14</v>
      </c>
      <c r="B26" s="39" t="s">
        <v>47</v>
      </c>
      <c r="C26" s="60">
        <v>1985</v>
      </c>
      <c r="D26" s="61">
        <v>91.8</v>
      </c>
      <c r="E26" s="29" t="s">
        <v>46</v>
      </c>
      <c r="F26" s="7">
        <v>30</v>
      </c>
      <c r="G26" s="7">
        <v>82</v>
      </c>
      <c r="H26" s="73">
        <f>F26+G26/2</f>
        <v>71</v>
      </c>
      <c r="I26" s="59">
        <v>14</v>
      </c>
      <c r="J26" s="68">
        <v>25</v>
      </c>
    </row>
    <row r="27" spans="1:10" s="5" customFormat="1" ht="18.75">
      <c r="A27" s="21">
        <v>15</v>
      </c>
      <c r="B27" s="74" t="s">
        <v>86</v>
      </c>
      <c r="C27" s="7">
        <v>1991</v>
      </c>
      <c r="D27" s="7">
        <v>94</v>
      </c>
      <c r="E27" s="29" t="s">
        <v>84</v>
      </c>
      <c r="F27" s="7">
        <v>29</v>
      </c>
      <c r="G27" s="7">
        <v>75</v>
      </c>
      <c r="H27" s="73">
        <f>F27+G27/2</f>
        <v>66.5</v>
      </c>
      <c r="I27" s="59">
        <v>15</v>
      </c>
      <c r="J27" s="68">
        <v>24</v>
      </c>
    </row>
    <row r="28" spans="1:10" s="5" customFormat="1" ht="18.75">
      <c r="A28" s="21">
        <v>16</v>
      </c>
      <c r="B28" s="55" t="s">
        <v>97</v>
      </c>
      <c r="C28" s="7">
        <v>1987</v>
      </c>
      <c r="D28" s="7">
        <v>93</v>
      </c>
      <c r="E28" s="29" t="s">
        <v>95</v>
      </c>
      <c r="F28" s="7">
        <v>18</v>
      </c>
      <c r="G28" s="54">
        <v>95</v>
      </c>
      <c r="H28" s="72">
        <f>F28+G28/2</f>
        <v>65.5</v>
      </c>
      <c r="I28" s="59">
        <v>16</v>
      </c>
      <c r="J28" s="41">
        <v>23</v>
      </c>
    </row>
    <row r="29" spans="1:10" s="5" customFormat="1" ht="18.75">
      <c r="A29" s="21">
        <v>17</v>
      </c>
      <c r="B29" s="39" t="s">
        <v>228</v>
      </c>
      <c r="C29" s="7">
        <v>1992</v>
      </c>
      <c r="D29" s="27">
        <v>87.3</v>
      </c>
      <c r="E29" s="7" t="s">
        <v>229</v>
      </c>
      <c r="F29" s="7">
        <v>23</v>
      </c>
      <c r="G29" s="7">
        <v>71</v>
      </c>
      <c r="H29" s="48">
        <f>SUM(F29,G29/2)</f>
        <v>58.5</v>
      </c>
      <c r="I29" s="59">
        <v>17</v>
      </c>
      <c r="J29" s="41">
        <v>22</v>
      </c>
    </row>
    <row r="30" spans="1:10" s="5" customFormat="1" ht="18.75">
      <c r="A30" s="21">
        <v>18</v>
      </c>
      <c r="B30" s="39" t="s">
        <v>230</v>
      </c>
      <c r="C30" s="7">
        <v>1989</v>
      </c>
      <c r="D30" s="27">
        <v>95</v>
      </c>
      <c r="E30" s="7" t="s">
        <v>231</v>
      </c>
      <c r="F30" s="7">
        <v>23</v>
      </c>
      <c r="G30" s="54">
        <v>60</v>
      </c>
      <c r="H30" s="48">
        <f>SUM(F30,G30/2)</f>
        <v>53</v>
      </c>
      <c r="I30" s="59">
        <v>18</v>
      </c>
      <c r="J30" s="68">
        <v>21</v>
      </c>
    </row>
    <row r="31" spans="1:10" s="5" customFormat="1" ht="18.75">
      <c r="A31" s="21">
        <v>19</v>
      </c>
      <c r="B31" s="55" t="s">
        <v>91</v>
      </c>
      <c r="C31" s="7">
        <v>1990</v>
      </c>
      <c r="D31" s="7">
        <v>88</v>
      </c>
      <c r="E31" s="29" t="s">
        <v>92</v>
      </c>
      <c r="F31" s="7">
        <v>20</v>
      </c>
      <c r="G31" s="54">
        <v>65</v>
      </c>
      <c r="H31" s="72">
        <f>F31+G31/2</f>
        <v>52.5</v>
      </c>
      <c r="I31" s="59">
        <v>19</v>
      </c>
      <c r="J31" s="41">
        <v>20</v>
      </c>
    </row>
    <row r="32" spans="1:10" s="5" customFormat="1" ht="18.75">
      <c r="A32" s="21">
        <v>20</v>
      </c>
      <c r="B32" s="55" t="s">
        <v>109</v>
      </c>
      <c r="C32" s="7">
        <v>1977</v>
      </c>
      <c r="D32" s="7">
        <v>1994</v>
      </c>
      <c r="E32" s="29" t="s">
        <v>110</v>
      </c>
      <c r="F32" s="7">
        <v>15</v>
      </c>
      <c r="G32" s="7">
        <v>75</v>
      </c>
      <c r="H32" s="72">
        <f>F32+G32/2</f>
        <v>52.5</v>
      </c>
      <c r="I32" s="59">
        <v>20</v>
      </c>
      <c r="J32" s="69">
        <v>19</v>
      </c>
    </row>
    <row r="33" spans="1:10" s="5" customFormat="1" ht="18.75">
      <c r="A33" s="21">
        <v>21</v>
      </c>
      <c r="B33" s="39" t="s">
        <v>232</v>
      </c>
      <c r="C33" s="7">
        <v>1995</v>
      </c>
      <c r="D33" s="27">
        <v>93.8</v>
      </c>
      <c r="E33" s="29" t="s">
        <v>233</v>
      </c>
      <c r="F33" s="7">
        <v>22</v>
      </c>
      <c r="G33" s="54">
        <v>60</v>
      </c>
      <c r="H33" s="48">
        <f>SUM(F33,G33/2)</f>
        <v>52</v>
      </c>
      <c r="I33" s="59">
        <v>21</v>
      </c>
      <c r="J33" s="69">
        <v>18</v>
      </c>
    </row>
    <row r="34" spans="1:10" s="5" customFormat="1" ht="18.75">
      <c r="A34" s="21">
        <v>22</v>
      </c>
      <c r="B34" s="49" t="s">
        <v>75</v>
      </c>
      <c r="C34" s="7">
        <v>1983</v>
      </c>
      <c r="D34" s="27">
        <v>91.7</v>
      </c>
      <c r="E34" s="29" t="s">
        <v>76</v>
      </c>
      <c r="F34" s="7">
        <v>22</v>
      </c>
      <c r="G34" s="7">
        <v>53</v>
      </c>
      <c r="H34" s="72">
        <f>F34+G34/2</f>
        <v>48.5</v>
      </c>
      <c r="I34" s="59">
        <v>22</v>
      </c>
      <c r="J34" s="69">
        <v>17</v>
      </c>
    </row>
    <row r="35" spans="1:10" s="5" customFormat="1" ht="18.75">
      <c r="A35" s="21">
        <v>23</v>
      </c>
      <c r="B35" s="39" t="s">
        <v>74</v>
      </c>
      <c r="C35" s="29">
        <v>1988</v>
      </c>
      <c r="D35" s="32">
        <v>87.4</v>
      </c>
      <c r="E35" s="29" t="s">
        <v>124</v>
      </c>
      <c r="F35" s="7">
        <v>22</v>
      </c>
      <c r="G35" s="29">
        <v>52</v>
      </c>
      <c r="H35" s="72">
        <f>F35+G35/2</f>
        <v>48</v>
      </c>
      <c r="I35" s="59">
        <v>23</v>
      </c>
      <c r="J35" s="69">
        <v>16</v>
      </c>
    </row>
    <row r="36" spans="1:10" s="5" customFormat="1" ht="18.75">
      <c r="A36" s="21">
        <v>24</v>
      </c>
      <c r="B36" s="38" t="s">
        <v>166</v>
      </c>
      <c r="C36" s="7">
        <v>1987</v>
      </c>
      <c r="D36" s="7">
        <v>90.3</v>
      </c>
      <c r="E36" s="28" t="s">
        <v>132</v>
      </c>
      <c r="F36" s="7">
        <v>17</v>
      </c>
      <c r="G36" s="54">
        <v>61</v>
      </c>
      <c r="H36" s="48">
        <f aca="true" t="shared" si="0" ref="H36:H42">SUM(F36,G36/2)</f>
        <v>47.5</v>
      </c>
      <c r="I36" s="59">
        <v>24</v>
      </c>
      <c r="J36" s="69">
        <v>15</v>
      </c>
    </row>
    <row r="37" spans="1:10" s="5" customFormat="1" ht="18.75">
      <c r="A37" s="21">
        <v>25</v>
      </c>
      <c r="B37" s="39" t="s">
        <v>234</v>
      </c>
      <c r="C37" s="7">
        <v>1992</v>
      </c>
      <c r="D37" s="27">
        <v>95</v>
      </c>
      <c r="E37" s="29" t="s">
        <v>235</v>
      </c>
      <c r="F37" s="7">
        <v>17</v>
      </c>
      <c r="G37" s="54">
        <v>60</v>
      </c>
      <c r="H37" s="48">
        <f t="shared" si="0"/>
        <v>47</v>
      </c>
      <c r="I37" s="59">
        <v>25</v>
      </c>
      <c r="J37" s="41">
        <v>14</v>
      </c>
    </row>
    <row r="38" spans="1:10" s="5" customFormat="1" ht="18.75">
      <c r="A38" s="21">
        <v>26</v>
      </c>
      <c r="B38" s="49" t="s">
        <v>236</v>
      </c>
      <c r="C38" s="29">
        <v>1987</v>
      </c>
      <c r="D38" s="32">
        <v>91.7</v>
      </c>
      <c r="E38" s="7" t="s">
        <v>237</v>
      </c>
      <c r="F38" s="7">
        <v>20</v>
      </c>
      <c r="G38" s="29">
        <v>50</v>
      </c>
      <c r="H38" s="48">
        <f t="shared" si="0"/>
        <v>45</v>
      </c>
      <c r="I38" s="59">
        <v>26</v>
      </c>
      <c r="J38" s="41">
        <v>13</v>
      </c>
    </row>
    <row r="39" spans="1:10" s="5" customFormat="1" ht="18.75">
      <c r="A39" s="21">
        <v>27</v>
      </c>
      <c r="B39" s="39" t="s">
        <v>238</v>
      </c>
      <c r="C39" s="7">
        <v>1989</v>
      </c>
      <c r="D39" s="27">
        <v>95</v>
      </c>
      <c r="E39" s="7" t="s">
        <v>237</v>
      </c>
      <c r="F39" s="7">
        <v>20</v>
      </c>
      <c r="G39" s="54">
        <v>50</v>
      </c>
      <c r="H39" s="48">
        <f t="shared" si="0"/>
        <v>45</v>
      </c>
      <c r="I39" s="59">
        <v>27</v>
      </c>
      <c r="J39" s="41">
        <v>12</v>
      </c>
    </row>
    <row r="40" spans="1:10" s="5" customFormat="1" ht="18.75">
      <c r="A40" s="21">
        <v>28</v>
      </c>
      <c r="B40" s="55" t="s">
        <v>239</v>
      </c>
      <c r="C40" s="60">
        <v>1988</v>
      </c>
      <c r="D40" s="61">
        <v>94.8</v>
      </c>
      <c r="E40" s="7" t="s">
        <v>193</v>
      </c>
      <c r="F40" s="7">
        <v>17</v>
      </c>
      <c r="G40" s="7">
        <v>52</v>
      </c>
      <c r="H40" s="48">
        <f t="shared" si="0"/>
        <v>43</v>
      </c>
      <c r="I40" s="59">
        <v>28</v>
      </c>
      <c r="J40" s="41">
        <v>11</v>
      </c>
    </row>
    <row r="41" spans="1:10" s="5" customFormat="1" ht="18.75">
      <c r="A41" s="21">
        <v>29</v>
      </c>
      <c r="B41" s="39" t="s">
        <v>240</v>
      </c>
      <c r="C41" s="7">
        <v>1989</v>
      </c>
      <c r="D41" s="7">
        <v>91.6</v>
      </c>
      <c r="E41" s="7" t="s">
        <v>233</v>
      </c>
      <c r="F41" s="7">
        <v>15</v>
      </c>
      <c r="G41" s="7">
        <v>49</v>
      </c>
      <c r="H41" s="48">
        <f t="shared" si="0"/>
        <v>39.5</v>
      </c>
      <c r="I41" s="59">
        <v>29</v>
      </c>
      <c r="J41" s="41">
        <v>10</v>
      </c>
    </row>
    <row r="42" spans="1:10" s="5" customFormat="1" ht="18.75">
      <c r="A42" s="21">
        <v>30</v>
      </c>
      <c r="B42" s="39" t="s">
        <v>241</v>
      </c>
      <c r="C42" s="7">
        <v>1993</v>
      </c>
      <c r="D42" s="27" t="s">
        <v>242</v>
      </c>
      <c r="E42" s="7" t="s">
        <v>189</v>
      </c>
      <c r="F42" s="7">
        <v>9</v>
      </c>
      <c r="G42" s="7">
        <v>31</v>
      </c>
      <c r="H42" s="48">
        <f t="shared" si="0"/>
        <v>24.5</v>
      </c>
      <c r="I42" s="59">
        <v>30</v>
      </c>
      <c r="J42" s="41">
        <v>9</v>
      </c>
    </row>
    <row r="43" spans="1:10" s="5" customFormat="1" ht="18.75">
      <c r="A43" s="21">
        <v>31</v>
      </c>
      <c r="B43" s="39" t="s">
        <v>51</v>
      </c>
      <c r="C43" s="7">
        <v>1979</v>
      </c>
      <c r="D43" s="27">
        <v>90</v>
      </c>
      <c r="E43" s="29" t="s">
        <v>49</v>
      </c>
      <c r="F43" s="7">
        <v>7</v>
      </c>
      <c r="G43" s="7">
        <v>20</v>
      </c>
      <c r="H43" s="72">
        <f>F43+G43/2</f>
        <v>17</v>
      </c>
      <c r="I43" s="59">
        <v>31</v>
      </c>
      <c r="J43" s="41">
        <v>8</v>
      </c>
    </row>
    <row r="44" spans="1:10" s="5" customFormat="1" ht="18.75">
      <c r="A44" s="21">
        <v>32</v>
      </c>
      <c r="B44" s="39" t="s">
        <v>243</v>
      </c>
      <c r="C44" s="7">
        <v>1984</v>
      </c>
      <c r="D44" s="27">
        <v>89.3</v>
      </c>
      <c r="E44" s="7" t="s">
        <v>183</v>
      </c>
      <c r="F44" s="7">
        <v>5</v>
      </c>
      <c r="G44" s="54">
        <v>18</v>
      </c>
      <c r="H44" s="48">
        <f>SUM(F44,G44/2)</f>
        <v>14</v>
      </c>
      <c r="I44" s="59">
        <v>32</v>
      </c>
      <c r="J44" s="41">
        <v>7</v>
      </c>
    </row>
    <row r="45" s="66" customFormat="1" ht="18.75">
      <c r="B45" s="64" t="s">
        <v>6</v>
      </c>
    </row>
    <row r="46" s="66" customFormat="1" ht="18.75">
      <c r="B46" s="64" t="s">
        <v>275</v>
      </c>
    </row>
  </sheetData>
  <sheetProtection/>
  <mergeCells count="18">
    <mergeCell ref="J11:J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8:J8"/>
    <mergeCell ref="A9:J9"/>
    <mergeCell ref="A1:J1"/>
    <mergeCell ref="A3:J3"/>
    <mergeCell ref="A4:J4"/>
    <mergeCell ref="A7:J7"/>
    <mergeCell ref="A6:J6"/>
    <mergeCell ref="H5:J5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SheetLayoutView="100" zoomScalePageLayoutView="0" workbookViewId="0" topLeftCell="A36">
      <selection activeCell="J52" sqref="J52"/>
    </sheetView>
  </sheetViews>
  <sheetFormatPr defaultColWidth="9.140625" defaultRowHeight="15"/>
  <cols>
    <col min="1" max="1" width="4.140625" style="0" customWidth="1"/>
    <col min="2" max="2" width="27.28125" style="0" customWidth="1"/>
    <col min="3" max="3" width="7.57421875" style="0" customWidth="1"/>
    <col min="4" max="4" width="8.140625" style="0" customWidth="1"/>
    <col min="5" max="5" width="27.28125" style="0" customWidth="1"/>
    <col min="6" max="6" width="8.8515625" style="0" customWidth="1"/>
    <col min="7" max="7" width="8.28125" style="0" customWidth="1"/>
    <col min="8" max="8" width="8.7109375" style="0" customWidth="1"/>
    <col min="9" max="9" width="8.00390625" style="0" customWidth="1"/>
    <col min="10" max="10" width="8.57421875" style="0" customWidth="1"/>
  </cols>
  <sheetData>
    <row r="1" spans="1:10" s="4" customFormat="1" ht="38.25" customHeight="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9" customFormat="1" ht="18.75">
      <c r="A2" s="10"/>
      <c r="B2" s="10"/>
      <c r="C2" s="10"/>
      <c r="H2" s="10"/>
      <c r="I2" s="10"/>
      <c r="J2" s="10"/>
    </row>
    <row r="3" spans="1:10" s="1" customFormat="1" ht="18.75">
      <c r="A3" s="77" t="s">
        <v>128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s="1" customFormat="1" ht="18.75" customHeight="1">
      <c r="A4" s="77" t="s">
        <v>177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s="8" customFormat="1" ht="42.75" customHeight="1">
      <c r="A5" s="8" t="s">
        <v>12</v>
      </c>
      <c r="H5" s="78" t="s">
        <v>178</v>
      </c>
      <c r="I5" s="78"/>
      <c r="J5" s="78"/>
    </row>
    <row r="6" spans="1:10" s="8" customFormat="1" ht="25.5" customHeight="1">
      <c r="A6" s="82" t="s">
        <v>10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s="11" customFormat="1" ht="32.25" customHeight="1">
      <c r="A7" s="83" t="s">
        <v>25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s="11" customFormat="1" ht="32.25" customHeight="1">
      <c r="A8" s="83" t="s">
        <v>16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s="11" customFormat="1" ht="21.75" customHeight="1">
      <c r="A9" s="83" t="s">
        <v>11</v>
      </c>
      <c r="B9" s="83"/>
      <c r="C9" s="83"/>
      <c r="D9" s="83"/>
      <c r="E9" s="83"/>
      <c r="F9" s="83"/>
      <c r="G9" s="83"/>
      <c r="H9" s="83"/>
      <c r="I9" s="83"/>
      <c r="J9" s="83"/>
    </row>
    <row r="10" s="1" customFormat="1" ht="15.75"/>
    <row r="11" spans="1:10" s="1" customFormat="1" ht="15.75" customHeight="1">
      <c r="A11" s="20" t="s">
        <v>0</v>
      </c>
      <c r="B11" s="22" t="s">
        <v>1</v>
      </c>
      <c r="C11" s="23" t="s">
        <v>2</v>
      </c>
      <c r="D11" s="24" t="s">
        <v>3</v>
      </c>
      <c r="E11" s="19" t="s">
        <v>32</v>
      </c>
      <c r="F11" s="20" t="s">
        <v>9</v>
      </c>
      <c r="G11" s="20" t="s">
        <v>8</v>
      </c>
      <c r="H11" s="20" t="s">
        <v>7</v>
      </c>
      <c r="I11" s="19" t="s">
        <v>4</v>
      </c>
      <c r="J11" s="19" t="s">
        <v>24</v>
      </c>
    </row>
    <row r="12" spans="1:10" s="5" customFormat="1" ht="18.75">
      <c r="A12" s="2">
        <v>1</v>
      </c>
      <c r="B12" s="39" t="s">
        <v>126</v>
      </c>
      <c r="C12" s="7">
        <v>1994</v>
      </c>
      <c r="D12" s="7">
        <v>101</v>
      </c>
      <c r="E12" s="7" t="s">
        <v>46</v>
      </c>
      <c r="F12" s="7">
        <v>78</v>
      </c>
      <c r="G12" s="7">
        <v>129</v>
      </c>
      <c r="H12" s="29">
        <f aca="true" t="shared" si="0" ref="H12:H53">SUM(F12,G12/2)</f>
        <v>142.5</v>
      </c>
      <c r="I12" s="41">
        <v>1</v>
      </c>
      <c r="J12" s="41">
        <v>40</v>
      </c>
    </row>
    <row r="13" spans="1:10" s="5" customFormat="1" ht="18.75">
      <c r="A13" s="2">
        <v>2</v>
      </c>
      <c r="B13" s="50" t="s">
        <v>105</v>
      </c>
      <c r="C13" s="7">
        <v>1993</v>
      </c>
      <c r="D13" s="7">
        <v>99</v>
      </c>
      <c r="E13" s="29" t="s">
        <v>106</v>
      </c>
      <c r="F13" s="7">
        <v>71</v>
      </c>
      <c r="G13" s="7">
        <v>110</v>
      </c>
      <c r="H13" s="29">
        <f t="shared" si="0"/>
        <v>126</v>
      </c>
      <c r="I13" s="41">
        <v>2</v>
      </c>
      <c r="J13" s="41">
        <v>38</v>
      </c>
    </row>
    <row r="14" spans="1:10" s="3" customFormat="1" ht="18.75">
      <c r="A14" s="2">
        <v>3</v>
      </c>
      <c r="B14" s="75" t="s">
        <v>167</v>
      </c>
      <c r="C14" s="7">
        <v>1991</v>
      </c>
      <c r="D14" s="27">
        <v>96.7</v>
      </c>
      <c r="E14" s="28" t="s">
        <v>168</v>
      </c>
      <c r="F14" s="7">
        <v>72</v>
      </c>
      <c r="G14" s="7">
        <v>102</v>
      </c>
      <c r="H14" s="7">
        <f t="shared" si="0"/>
        <v>123</v>
      </c>
      <c r="I14" s="41">
        <v>3</v>
      </c>
      <c r="J14" s="41">
        <v>36</v>
      </c>
    </row>
    <row r="15" spans="1:10" s="5" customFormat="1" ht="18.75">
      <c r="A15" s="2">
        <v>4</v>
      </c>
      <c r="B15" s="39" t="s">
        <v>244</v>
      </c>
      <c r="C15" s="7">
        <v>1989</v>
      </c>
      <c r="D15" s="7">
        <v>100</v>
      </c>
      <c r="E15" s="7" t="s">
        <v>245</v>
      </c>
      <c r="F15" s="7">
        <v>50</v>
      </c>
      <c r="G15" s="7">
        <v>123</v>
      </c>
      <c r="H15" s="29">
        <f t="shared" si="0"/>
        <v>111.5</v>
      </c>
      <c r="I15" s="41">
        <v>4</v>
      </c>
      <c r="J15" s="41">
        <v>35</v>
      </c>
    </row>
    <row r="16" spans="1:10" s="3" customFormat="1" ht="18.75">
      <c r="A16" s="2">
        <v>5</v>
      </c>
      <c r="B16" s="39" t="s">
        <v>68</v>
      </c>
      <c r="C16" s="7">
        <v>1981</v>
      </c>
      <c r="D16" s="7">
        <v>107</v>
      </c>
      <c r="E16" s="7" t="s">
        <v>65</v>
      </c>
      <c r="F16" s="7">
        <v>46</v>
      </c>
      <c r="G16" s="7">
        <v>115</v>
      </c>
      <c r="H16" s="29">
        <f t="shared" si="0"/>
        <v>103.5</v>
      </c>
      <c r="I16" s="41">
        <v>5</v>
      </c>
      <c r="J16" s="41">
        <v>34</v>
      </c>
    </row>
    <row r="17" spans="1:10" s="5" customFormat="1" ht="18.75">
      <c r="A17" s="2">
        <v>6</v>
      </c>
      <c r="B17" s="38" t="s">
        <v>169</v>
      </c>
      <c r="C17" s="7">
        <v>1975</v>
      </c>
      <c r="D17" s="29">
        <v>98.3</v>
      </c>
      <c r="E17" s="28" t="s">
        <v>153</v>
      </c>
      <c r="F17" s="7">
        <v>53</v>
      </c>
      <c r="G17" s="29">
        <v>89</v>
      </c>
      <c r="H17" s="29">
        <f t="shared" si="0"/>
        <v>97.5</v>
      </c>
      <c r="I17" s="41">
        <v>6</v>
      </c>
      <c r="J17" s="41">
        <v>33</v>
      </c>
    </row>
    <row r="18" spans="1:10" s="5" customFormat="1" ht="18.75">
      <c r="A18" s="2">
        <v>7</v>
      </c>
      <c r="B18" s="39" t="s">
        <v>246</v>
      </c>
      <c r="C18" s="7">
        <v>1965</v>
      </c>
      <c r="D18" s="7">
        <v>115.6</v>
      </c>
      <c r="E18" s="7" t="s">
        <v>247</v>
      </c>
      <c r="F18" s="7">
        <v>42</v>
      </c>
      <c r="G18" s="7">
        <v>110</v>
      </c>
      <c r="H18" s="29">
        <f t="shared" si="0"/>
        <v>97</v>
      </c>
      <c r="I18" s="41">
        <v>7</v>
      </c>
      <c r="J18" s="41">
        <v>32</v>
      </c>
    </row>
    <row r="19" spans="1:10" s="5" customFormat="1" ht="18.75">
      <c r="A19" s="2">
        <v>8</v>
      </c>
      <c r="B19" s="38" t="s">
        <v>170</v>
      </c>
      <c r="C19" s="7">
        <v>1981</v>
      </c>
      <c r="D19" s="27">
        <v>113</v>
      </c>
      <c r="E19" s="7" t="s">
        <v>136</v>
      </c>
      <c r="F19" s="7">
        <v>48</v>
      </c>
      <c r="G19" s="7">
        <v>90</v>
      </c>
      <c r="H19" s="29">
        <f t="shared" si="0"/>
        <v>93</v>
      </c>
      <c r="I19" s="41">
        <v>8</v>
      </c>
      <c r="J19" s="41">
        <v>31</v>
      </c>
    </row>
    <row r="20" spans="1:10" s="5" customFormat="1" ht="18.75">
      <c r="A20" s="2">
        <v>9</v>
      </c>
      <c r="B20" s="39" t="s">
        <v>248</v>
      </c>
      <c r="C20" s="7">
        <v>1978</v>
      </c>
      <c r="D20" s="7">
        <v>133</v>
      </c>
      <c r="E20" s="7" t="s">
        <v>34</v>
      </c>
      <c r="F20" s="7">
        <v>40</v>
      </c>
      <c r="G20" s="7">
        <v>100</v>
      </c>
      <c r="H20" s="29">
        <f t="shared" si="0"/>
        <v>90</v>
      </c>
      <c r="I20" s="41">
        <v>9</v>
      </c>
      <c r="J20" s="41">
        <v>30</v>
      </c>
    </row>
    <row r="21" spans="1:10" s="5" customFormat="1" ht="18.75">
      <c r="A21" s="2">
        <v>10</v>
      </c>
      <c r="B21" s="39" t="s">
        <v>122</v>
      </c>
      <c r="C21" s="7">
        <v>1975</v>
      </c>
      <c r="D21" s="7">
        <v>112</v>
      </c>
      <c r="E21" s="7" t="s">
        <v>77</v>
      </c>
      <c r="F21" s="7">
        <v>31</v>
      </c>
      <c r="G21" s="7">
        <v>100</v>
      </c>
      <c r="H21" s="29">
        <f t="shared" si="0"/>
        <v>81</v>
      </c>
      <c r="I21" s="41">
        <v>10</v>
      </c>
      <c r="J21" s="68">
        <v>29</v>
      </c>
    </row>
    <row r="22" spans="1:10" s="5" customFormat="1" ht="18.75">
      <c r="A22" s="2">
        <v>11</v>
      </c>
      <c r="B22" s="39" t="s">
        <v>249</v>
      </c>
      <c r="C22" s="7">
        <v>1995</v>
      </c>
      <c r="D22" s="7" t="s">
        <v>250</v>
      </c>
      <c r="E22" s="7" t="s">
        <v>251</v>
      </c>
      <c r="F22" s="7">
        <v>30</v>
      </c>
      <c r="G22" s="7">
        <v>90</v>
      </c>
      <c r="H22" s="29">
        <f t="shared" si="0"/>
        <v>75</v>
      </c>
      <c r="I22" s="41">
        <v>11</v>
      </c>
      <c r="J22" s="41">
        <v>28</v>
      </c>
    </row>
    <row r="23" spans="1:10" s="5" customFormat="1" ht="18.75">
      <c r="A23" s="2">
        <v>12</v>
      </c>
      <c r="B23" s="38" t="s">
        <v>171</v>
      </c>
      <c r="C23" s="7">
        <v>1989</v>
      </c>
      <c r="D23" s="29">
        <v>102</v>
      </c>
      <c r="E23" s="28" t="s">
        <v>138</v>
      </c>
      <c r="F23" s="7">
        <v>40</v>
      </c>
      <c r="G23" s="29">
        <v>70</v>
      </c>
      <c r="H23" s="29">
        <f t="shared" si="0"/>
        <v>75</v>
      </c>
      <c r="I23" s="41">
        <v>12</v>
      </c>
      <c r="J23" s="41">
        <v>27</v>
      </c>
    </row>
    <row r="24" spans="1:10" s="5" customFormat="1" ht="18.75">
      <c r="A24" s="2">
        <v>13</v>
      </c>
      <c r="B24" s="39" t="s">
        <v>252</v>
      </c>
      <c r="C24" s="7">
        <v>1970</v>
      </c>
      <c r="D24" s="7">
        <v>106.7</v>
      </c>
      <c r="E24" s="7" t="s">
        <v>253</v>
      </c>
      <c r="F24" s="7">
        <v>22</v>
      </c>
      <c r="G24" s="7">
        <v>100</v>
      </c>
      <c r="H24" s="29">
        <f t="shared" si="0"/>
        <v>72</v>
      </c>
      <c r="I24" s="41">
        <v>13</v>
      </c>
      <c r="J24" s="41">
        <v>26</v>
      </c>
    </row>
    <row r="25" spans="1:10" s="5" customFormat="1" ht="18.75">
      <c r="A25" s="2">
        <v>14</v>
      </c>
      <c r="B25" s="39" t="s">
        <v>254</v>
      </c>
      <c r="C25" s="7">
        <v>1985</v>
      </c>
      <c r="D25" s="7">
        <v>96.6</v>
      </c>
      <c r="E25" s="7" t="s">
        <v>255</v>
      </c>
      <c r="F25" s="7">
        <v>30</v>
      </c>
      <c r="G25" s="7">
        <v>80</v>
      </c>
      <c r="H25" s="29">
        <f t="shared" si="0"/>
        <v>70</v>
      </c>
      <c r="I25" s="41">
        <v>14</v>
      </c>
      <c r="J25" s="68">
        <v>25</v>
      </c>
    </row>
    <row r="26" spans="1:10" s="5" customFormat="1" ht="18.75">
      <c r="A26" s="2">
        <v>15</v>
      </c>
      <c r="B26" s="39" t="s">
        <v>256</v>
      </c>
      <c r="C26" s="7">
        <v>1985</v>
      </c>
      <c r="D26" s="7">
        <v>117.1</v>
      </c>
      <c r="E26" s="7" t="s">
        <v>257</v>
      </c>
      <c r="F26" s="7">
        <v>43</v>
      </c>
      <c r="G26" s="7">
        <v>52</v>
      </c>
      <c r="H26" s="29">
        <f t="shared" si="0"/>
        <v>69</v>
      </c>
      <c r="I26" s="41">
        <v>15</v>
      </c>
      <c r="J26" s="68">
        <v>24</v>
      </c>
    </row>
    <row r="27" spans="1:10" s="5" customFormat="1" ht="18.75">
      <c r="A27" s="2">
        <v>16</v>
      </c>
      <c r="B27" s="49" t="s">
        <v>258</v>
      </c>
      <c r="C27" s="29">
        <v>1983</v>
      </c>
      <c r="D27" s="29">
        <v>105</v>
      </c>
      <c r="E27" s="7" t="s">
        <v>187</v>
      </c>
      <c r="F27" s="7">
        <v>23</v>
      </c>
      <c r="G27" s="62">
        <v>87</v>
      </c>
      <c r="H27" s="29">
        <f t="shared" si="0"/>
        <v>66.5</v>
      </c>
      <c r="I27" s="41">
        <v>16</v>
      </c>
      <c r="J27" s="41">
        <v>23</v>
      </c>
    </row>
    <row r="28" spans="1:10" s="5" customFormat="1" ht="18.75">
      <c r="A28" s="2">
        <v>17</v>
      </c>
      <c r="B28" s="39" t="s">
        <v>259</v>
      </c>
      <c r="C28" s="7">
        <v>1988</v>
      </c>
      <c r="D28" s="7">
        <v>104</v>
      </c>
      <c r="E28" s="7" t="s">
        <v>260</v>
      </c>
      <c r="F28" s="7">
        <v>35</v>
      </c>
      <c r="G28" s="7">
        <v>61</v>
      </c>
      <c r="H28" s="29">
        <f t="shared" si="0"/>
        <v>65.5</v>
      </c>
      <c r="I28" s="41">
        <v>17</v>
      </c>
      <c r="J28" s="41">
        <v>22</v>
      </c>
    </row>
    <row r="29" spans="1:10" s="5" customFormat="1" ht="18.75">
      <c r="A29" s="2">
        <v>18</v>
      </c>
      <c r="B29" s="39" t="s">
        <v>117</v>
      </c>
      <c r="C29" s="7">
        <v>1995</v>
      </c>
      <c r="D29" s="7">
        <v>96.5</v>
      </c>
      <c r="E29" s="7" t="s">
        <v>111</v>
      </c>
      <c r="F29" s="7">
        <v>30</v>
      </c>
      <c r="G29" s="7">
        <v>70</v>
      </c>
      <c r="H29" s="29">
        <f t="shared" si="0"/>
        <v>65</v>
      </c>
      <c r="I29" s="41">
        <v>18</v>
      </c>
      <c r="J29" s="68">
        <v>21</v>
      </c>
    </row>
    <row r="30" spans="1:10" s="5" customFormat="1" ht="18.75">
      <c r="A30" s="2">
        <v>19</v>
      </c>
      <c r="B30" s="38" t="s">
        <v>172</v>
      </c>
      <c r="C30" s="7">
        <v>1989</v>
      </c>
      <c r="D30" s="27">
        <v>98</v>
      </c>
      <c r="E30" s="7" t="s">
        <v>151</v>
      </c>
      <c r="F30" s="7">
        <v>30</v>
      </c>
      <c r="G30" s="7">
        <v>61</v>
      </c>
      <c r="H30" s="29">
        <f t="shared" si="0"/>
        <v>60.5</v>
      </c>
      <c r="I30" s="41">
        <v>19</v>
      </c>
      <c r="J30" s="41">
        <v>20</v>
      </c>
    </row>
    <row r="31" spans="1:10" s="3" customFormat="1" ht="18.75">
      <c r="A31" s="2">
        <v>20</v>
      </c>
      <c r="B31" s="63" t="s">
        <v>35</v>
      </c>
      <c r="C31" s="7">
        <v>1978</v>
      </c>
      <c r="D31" s="7">
        <v>105.1</v>
      </c>
      <c r="E31" s="7" t="s">
        <v>52</v>
      </c>
      <c r="F31" s="7">
        <v>55</v>
      </c>
      <c r="G31" s="7">
        <v>11</v>
      </c>
      <c r="H31" s="29">
        <f t="shared" si="0"/>
        <v>60.5</v>
      </c>
      <c r="I31" s="41">
        <v>20</v>
      </c>
      <c r="J31" s="69">
        <v>19</v>
      </c>
    </row>
    <row r="32" spans="1:10" s="36" customFormat="1" ht="18.75">
      <c r="A32" s="2">
        <v>21</v>
      </c>
      <c r="B32" s="50" t="s">
        <v>261</v>
      </c>
      <c r="C32" s="7">
        <v>1986</v>
      </c>
      <c r="D32" s="27" t="s">
        <v>262</v>
      </c>
      <c r="E32" s="29" t="s">
        <v>263</v>
      </c>
      <c r="F32" s="7">
        <v>20</v>
      </c>
      <c r="G32" s="7">
        <v>80</v>
      </c>
      <c r="H32" s="29">
        <f t="shared" si="0"/>
        <v>60</v>
      </c>
      <c r="I32" s="41">
        <v>21</v>
      </c>
      <c r="J32" s="69">
        <v>18</v>
      </c>
    </row>
    <row r="33" spans="1:10" s="37" customFormat="1" ht="18.75">
      <c r="A33" s="2">
        <v>22</v>
      </c>
      <c r="B33" s="42" t="s">
        <v>264</v>
      </c>
      <c r="C33" s="7">
        <v>1993</v>
      </c>
      <c r="D33" s="7">
        <v>97.3</v>
      </c>
      <c r="E33" s="7" t="s">
        <v>191</v>
      </c>
      <c r="F33" s="7">
        <v>29</v>
      </c>
      <c r="G33" s="7">
        <v>51</v>
      </c>
      <c r="H33" s="29">
        <f t="shared" si="0"/>
        <v>54.5</v>
      </c>
      <c r="I33" s="41">
        <v>22</v>
      </c>
      <c r="J33" s="69">
        <v>17</v>
      </c>
    </row>
    <row r="34" spans="1:10" s="5" customFormat="1" ht="18.75">
      <c r="A34" s="2">
        <v>23</v>
      </c>
      <c r="B34" s="42" t="s">
        <v>98</v>
      </c>
      <c r="C34" s="7">
        <v>1978</v>
      </c>
      <c r="D34" s="7">
        <v>99</v>
      </c>
      <c r="E34" s="7" t="s">
        <v>99</v>
      </c>
      <c r="F34" s="7">
        <v>24</v>
      </c>
      <c r="G34" s="7">
        <v>60</v>
      </c>
      <c r="H34" s="29">
        <f t="shared" si="0"/>
        <v>54</v>
      </c>
      <c r="I34" s="41">
        <v>23</v>
      </c>
      <c r="J34" s="69">
        <v>16</v>
      </c>
    </row>
    <row r="35" spans="1:10" s="5" customFormat="1" ht="18.75">
      <c r="A35" s="2">
        <v>24</v>
      </c>
      <c r="B35" s="39" t="s">
        <v>71</v>
      </c>
      <c r="C35" s="7">
        <v>1985</v>
      </c>
      <c r="D35" s="7">
        <v>114.6</v>
      </c>
      <c r="E35" s="7" t="s">
        <v>70</v>
      </c>
      <c r="F35" s="7">
        <v>22</v>
      </c>
      <c r="G35" s="7">
        <v>60</v>
      </c>
      <c r="H35" s="29">
        <f t="shared" si="0"/>
        <v>52</v>
      </c>
      <c r="I35" s="41">
        <v>24</v>
      </c>
      <c r="J35" s="69">
        <v>15</v>
      </c>
    </row>
    <row r="36" spans="1:10" s="5" customFormat="1" ht="18.75">
      <c r="A36" s="2">
        <v>25</v>
      </c>
      <c r="B36" s="39" t="s">
        <v>55</v>
      </c>
      <c r="C36" s="7">
        <v>1992</v>
      </c>
      <c r="D36" s="7">
        <v>97</v>
      </c>
      <c r="E36" s="7" t="s">
        <v>53</v>
      </c>
      <c r="F36" s="7">
        <v>23</v>
      </c>
      <c r="G36" s="7">
        <v>48</v>
      </c>
      <c r="H36" s="29">
        <f t="shared" si="0"/>
        <v>47</v>
      </c>
      <c r="I36" s="41">
        <v>25</v>
      </c>
      <c r="J36" s="41">
        <v>14</v>
      </c>
    </row>
    <row r="37" spans="1:10" s="5" customFormat="1" ht="18.75">
      <c r="A37" s="2">
        <v>26</v>
      </c>
      <c r="B37" s="38" t="s">
        <v>173</v>
      </c>
      <c r="C37" s="7">
        <v>1982</v>
      </c>
      <c r="D37" s="29">
        <v>98</v>
      </c>
      <c r="E37" s="28" t="s">
        <v>144</v>
      </c>
      <c r="F37" s="7">
        <v>20</v>
      </c>
      <c r="G37" s="29">
        <v>51</v>
      </c>
      <c r="H37" s="29">
        <f t="shared" si="0"/>
        <v>45.5</v>
      </c>
      <c r="I37" s="41">
        <v>26</v>
      </c>
      <c r="J37" s="41">
        <v>13</v>
      </c>
    </row>
    <row r="38" spans="1:10" s="5" customFormat="1" ht="18.75">
      <c r="A38" s="2">
        <v>27</v>
      </c>
      <c r="B38" s="39" t="s">
        <v>265</v>
      </c>
      <c r="C38" s="7">
        <v>1984</v>
      </c>
      <c r="D38" s="7">
        <v>113.4</v>
      </c>
      <c r="E38" s="7" t="s">
        <v>253</v>
      </c>
      <c r="F38" s="7">
        <v>20</v>
      </c>
      <c r="G38" s="7">
        <v>50</v>
      </c>
      <c r="H38" s="29">
        <f t="shared" si="0"/>
        <v>45</v>
      </c>
      <c r="I38" s="41">
        <v>27</v>
      </c>
      <c r="J38" s="41">
        <v>12</v>
      </c>
    </row>
    <row r="39" spans="1:10" s="5" customFormat="1" ht="18.75">
      <c r="A39" s="2">
        <v>28</v>
      </c>
      <c r="B39" s="49" t="s">
        <v>266</v>
      </c>
      <c r="C39" s="29">
        <v>1993</v>
      </c>
      <c r="D39" s="29" t="s">
        <v>267</v>
      </c>
      <c r="E39" s="7" t="s">
        <v>191</v>
      </c>
      <c r="F39" s="7">
        <v>20</v>
      </c>
      <c r="G39" s="29">
        <v>50</v>
      </c>
      <c r="H39" s="29">
        <f t="shared" si="0"/>
        <v>45</v>
      </c>
      <c r="I39" s="41">
        <v>28</v>
      </c>
      <c r="J39" s="41">
        <v>11</v>
      </c>
    </row>
    <row r="40" spans="1:10" s="5" customFormat="1" ht="18.75">
      <c r="A40" s="2">
        <v>29</v>
      </c>
      <c r="B40" s="39" t="s">
        <v>50</v>
      </c>
      <c r="C40" s="7">
        <v>1978</v>
      </c>
      <c r="D40" s="27">
        <v>112</v>
      </c>
      <c r="E40" s="29" t="s">
        <v>49</v>
      </c>
      <c r="F40" s="7">
        <v>20</v>
      </c>
      <c r="G40" s="7">
        <v>50</v>
      </c>
      <c r="H40" s="29">
        <f t="shared" si="0"/>
        <v>45</v>
      </c>
      <c r="I40" s="41">
        <v>29</v>
      </c>
      <c r="J40" s="41">
        <v>10</v>
      </c>
    </row>
    <row r="41" spans="1:10" s="5" customFormat="1" ht="18.75">
      <c r="A41" s="2">
        <v>30</v>
      </c>
      <c r="B41" s="39" t="s">
        <v>103</v>
      </c>
      <c r="C41" s="7">
        <v>1988</v>
      </c>
      <c r="D41" s="27">
        <v>102</v>
      </c>
      <c r="E41" s="29" t="s">
        <v>100</v>
      </c>
      <c r="F41" s="7">
        <v>15</v>
      </c>
      <c r="G41" s="7">
        <v>55</v>
      </c>
      <c r="H41" s="29">
        <f t="shared" si="0"/>
        <v>42.5</v>
      </c>
      <c r="I41" s="41">
        <v>30</v>
      </c>
      <c r="J41" s="41">
        <v>9</v>
      </c>
    </row>
    <row r="42" spans="1:10" s="5" customFormat="1" ht="18.75">
      <c r="A42" s="2">
        <v>31</v>
      </c>
      <c r="B42" s="35" t="s">
        <v>174</v>
      </c>
      <c r="C42" s="7">
        <v>1996</v>
      </c>
      <c r="D42" s="7">
        <v>100.5</v>
      </c>
      <c r="E42" s="28" t="s">
        <v>175</v>
      </c>
      <c r="F42" s="7">
        <v>15</v>
      </c>
      <c r="G42" s="7">
        <v>50</v>
      </c>
      <c r="H42" s="29">
        <f t="shared" si="0"/>
        <v>40</v>
      </c>
      <c r="I42" s="41">
        <v>31</v>
      </c>
      <c r="J42" s="41">
        <v>8</v>
      </c>
    </row>
    <row r="43" spans="1:10" s="5" customFormat="1" ht="18.75">
      <c r="A43" s="2">
        <v>32</v>
      </c>
      <c r="B43" s="39" t="s">
        <v>35</v>
      </c>
      <c r="C43" s="7">
        <v>1978</v>
      </c>
      <c r="D43" s="7">
        <v>105.1</v>
      </c>
      <c r="E43" s="7" t="s">
        <v>219</v>
      </c>
      <c r="F43" s="7">
        <v>15</v>
      </c>
      <c r="G43" s="7">
        <v>41</v>
      </c>
      <c r="H43" s="29">
        <f t="shared" si="0"/>
        <v>35.5</v>
      </c>
      <c r="I43" s="41">
        <v>32</v>
      </c>
      <c r="J43" s="41">
        <v>7</v>
      </c>
    </row>
    <row r="44" spans="1:10" s="5" customFormat="1" ht="18.75">
      <c r="A44" s="2">
        <v>33</v>
      </c>
      <c r="B44" s="49" t="s">
        <v>268</v>
      </c>
      <c r="C44" s="29">
        <v>1989</v>
      </c>
      <c r="D44" s="29">
        <v>111.3</v>
      </c>
      <c r="E44" s="7" t="s">
        <v>191</v>
      </c>
      <c r="F44" s="7">
        <v>15</v>
      </c>
      <c r="G44" s="29">
        <v>40</v>
      </c>
      <c r="H44" s="29">
        <f t="shared" si="0"/>
        <v>35</v>
      </c>
      <c r="I44" s="41">
        <v>33</v>
      </c>
      <c r="J44" s="6">
        <v>6</v>
      </c>
    </row>
    <row r="45" spans="1:10" s="5" customFormat="1" ht="18.75">
      <c r="A45" s="2">
        <v>34</v>
      </c>
      <c r="B45" s="39" t="s">
        <v>269</v>
      </c>
      <c r="C45" s="7">
        <v>1975</v>
      </c>
      <c r="D45" s="7">
        <v>120</v>
      </c>
      <c r="E45" s="7" t="s">
        <v>263</v>
      </c>
      <c r="F45" s="7">
        <v>15</v>
      </c>
      <c r="G45" s="7">
        <v>40</v>
      </c>
      <c r="H45" s="29">
        <f t="shared" si="0"/>
        <v>35</v>
      </c>
      <c r="I45" s="41">
        <v>34</v>
      </c>
      <c r="J45" s="6">
        <v>5</v>
      </c>
    </row>
    <row r="46" spans="1:10" s="5" customFormat="1" ht="18.75">
      <c r="A46" s="2">
        <v>35</v>
      </c>
      <c r="B46" s="38" t="s">
        <v>176</v>
      </c>
      <c r="C46" s="7">
        <v>1991</v>
      </c>
      <c r="D46" s="7">
        <v>87</v>
      </c>
      <c r="E46" s="7" t="s">
        <v>140</v>
      </c>
      <c r="F46" s="7">
        <v>17</v>
      </c>
      <c r="G46" s="7">
        <v>30</v>
      </c>
      <c r="H46" s="29">
        <f t="shared" si="0"/>
        <v>32</v>
      </c>
      <c r="I46" s="41">
        <v>35</v>
      </c>
      <c r="J46" s="6">
        <v>4</v>
      </c>
    </row>
    <row r="47" spans="1:10" s="5" customFormat="1" ht="18.75">
      <c r="A47" s="2">
        <v>36</v>
      </c>
      <c r="B47" s="39" t="s">
        <v>270</v>
      </c>
      <c r="C47" s="7">
        <v>1978</v>
      </c>
      <c r="D47" s="7">
        <v>120.2</v>
      </c>
      <c r="E47" s="7" t="s">
        <v>34</v>
      </c>
      <c r="F47" s="7">
        <v>14</v>
      </c>
      <c r="G47" s="7">
        <v>31</v>
      </c>
      <c r="H47" s="29">
        <f t="shared" si="0"/>
        <v>29.5</v>
      </c>
      <c r="I47" s="41">
        <v>36</v>
      </c>
      <c r="J47" s="6">
        <v>3</v>
      </c>
    </row>
    <row r="48" spans="1:10" s="5" customFormat="1" ht="18.75">
      <c r="A48" s="2">
        <v>37</v>
      </c>
      <c r="B48" s="39" t="s">
        <v>271</v>
      </c>
      <c r="C48" s="7">
        <v>1987</v>
      </c>
      <c r="D48" s="7">
        <v>98</v>
      </c>
      <c r="E48" s="7" t="s">
        <v>272</v>
      </c>
      <c r="F48" s="7">
        <v>14</v>
      </c>
      <c r="G48" s="7">
        <v>30</v>
      </c>
      <c r="H48" s="29">
        <f t="shared" si="0"/>
        <v>29</v>
      </c>
      <c r="I48" s="41">
        <v>37</v>
      </c>
      <c r="J48" s="6">
        <v>2</v>
      </c>
    </row>
    <row r="49" spans="1:10" s="5" customFormat="1" ht="18.75">
      <c r="A49" s="2">
        <v>38</v>
      </c>
      <c r="B49" s="39" t="s">
        <v>273</v>
      </c>
      <c r="C49" s="7">
        <v>1986</v>
      </c>
      <c r="D49" s="27">
        <v>102</v>
      </c>
      <c r="E49" s="29" t="s">
        <v>219</v>
      </c>
      <c r="F49" s="7">
        <v>10</v>
      </c>
      <c r="G49" s="7">
        <v>32</v>
      </c>
      <c r="H49" s="29">
        <f t="shared" si="0"/>
        <v>26</v>
      </c>
      <c r="I49" s="41">
        <v>38</v>
      </c>
      <c r="J49" s="6">
        <v>1</v>
      </c>
    </row>
    <row r="50" spans="1:10" s="5" customFormat="1" ht="18.75">
      <c r="A50" s="2">
        <v>39</v>
      </c>
      <c r="B50" s="49" t="s">
        <v>88</v>
      </c>
      <c r="C50" s="29">
        <v>1975</v>
      </c>
      <c r="D50" s="29">
        <v>120</v>
      </c>
      <c r="E50" s="7" t="s">
        <v>87</v>
      </c>
      <c r="F50" s="7">
        <v>11</v>
      </c>
      <c r="G50" s="29">
        <v>22</v>
      </c>
      <c r="H50" s="29">
        <f t="shared" si="0"/>
        <v>22</v>
      </c>
      <c r="I50" s="41">
        <v>39</v>
      </c>
      <c r="J50" s="6">
        <v>1</v>
      </c>
    </row>
    <row r="51" spans="1:10" s="3" customFormat="1" ht="18.75">
      <c r="A51" s="2">
        <v>40</v>
      </c>
      <c r="B51" s="39" t="s">
        <v>39</v>
      </c>
      <c r="C51" s="7">
        <v>1990</v>
      </c>
      <c r="D51" s="7">
        <v>100</v>
      </c>
      <c r="E51" s="7" t="s">
        <v>37</v>
      </c>
      <c r="F51" s="7">
        <v>6</v>
      </c>
      <c r="G51" s="7">
        <v>30</v>
      </c>
      <c r="H51" s="29">
        <f t="shared" si="0"/>
        <v>21</v>
      </c>
      <c r="I51" s="41">
        <v>40</v>
      </c>
      <c r="J51" s="6">
        <v>1</v>
      </c>
    </row>
    <row r="52" spans="1:10" s="5" customFormat="1" ht="18.75">
      <c r="A52" s="2">
        <v>41</v>
      </c>
      <c r="B52" s="39" t="s">
        <v>298</v>
      </c>
      <c r="C52" s="7">
        <v>1981</v>
      </c>
      <c r="D52" s="7">
        <v>119</v>
      </c>
      <c r="E52" s="7" t="s">
        <v>299</v>
      </c>
      <c r="F52" s="7">
        <v>9</v>
      </c>
      <c r="G52" s="7">
        <v>21</v>
      </c>
      <c r="H52" s="29">
        <f t="shared" si="0"/>
        <v>19.5</v>
      </c>
      <c r="I52" s="41">
        <v>41</v>
      </c>
      <c r="J52" s="6">
        <v>1</v>
      </c>
    </row>
    <row r="53" spans="1:10" s="5" customFormat="1" ht="18.75">
      <c r="A53" s="2">
        <v>42</v>
      </c>
      <c r="B53" s="39" t="s">
        <v>38</v>
      </c>
      <c r="C53" s="7">
        <v>1994</v>
      </c>
      <c r="D53" s="7">
        <v>139</v>
      </c>
      <c r="E53" s="29" t="s">
        <v>37</v>
      </c>
      <c r="F53" s="7">
        <v>9</v>
      </c>
      <c r="G53" s="7">
        <v>21</v>
      </c>
      <c r="H53" s="29">
        <f t="shared" si="0"/>
        <v>19.5</v>
      </c>
      <c r="I53" s="41">
        <v>42</v>
      </c>
      <c r="J53" s="41">
        <v>1</v>
      </c>
    </row>
    <row r="54" ht="15.75">
      <c r="G54" s="25"/>
    </row>
    <row r="55" s="66" customFormat="1" ht="18.75">
      <c r="B55" s="64" t="s">
        <v>6</v>
      </c>
    </row>
    <row r="56" s="66" customFormat="1" ht="18.75">
      <c r="B56" s="64" t="s">
        <v>275</v>
      </c>
    </row>
    <row r="60" ht="15">
      <c r="F60" t="s">
        <v>123</v>
      </c>
    </row>
  </sheetData>
  <sheetProtection/>
  <mergeCells count="8">
    <mergeCell ref="A9:J9"/>
    <mergeCell ref="A8:J8"/>
    <mergeCell ref="A1:J1"/>
    <mergeCell ref="A3:J3"/>
    <mergeCell ref="A4:J4"/>
    <mergeCell ref="A7:J7"/>
    <mergeCell ref="H5:J5"/>
    <mergeCell ref="A6:J6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BreakPreview" zoomScale="80" zoomScaleSheetLayoutView="80" zoomScalePageLayoutView="0" workbookViewId="0" topLeftCell="A1">
      <selection activeCell="A14" sqref="A14"/>
    </sheetView>
  </sheetViews>
  <sheetFormatPr defaultColWidth="9.140625" defaultRowHeight="15"/>
  <cols>
    <col min="1" max="1" width="12.421875" style="0" customWidth="1"/>
    <col min="2" max="2" width="43.421875" style="0" customWidth="1"/>
    <col min="3" max="3" width="12.7109375" style="0" customWidth="1"/>
    <col min="4" max="4" width="12.421875" style="0" customWidth="1"/>
    <col min="5" max="6" width="12.8515625" style="0" customWidth="1"/>
    <col min="7" max="7" width="12.00390625" style="0" customWidth="1"/>
    <col min="8" max="8" width="12.28125" style="0" customWidth="1"/>
  </cols>
  <sheetData>
    <row r="1" spans="1:9" s="64" customFormat="1" ht="38.25" customHeight="1">
      <c r="A1" s="94" t="s">
        <v>33</v>
      </c>
      <c r="B1" s="94"/>
      <c r="C1" s="94"/>
      <c r="D1" s="94"/>
      <c r="E1" s="94"/>
      <c r="F1" s="94"/>
      <c r="G1" s="94"/>
      <c r="H1" s="94"/>
      <c r="I1" s="94"/>
    </row>
    <row r="2" spans="1:8" s="64" customFormat="1" ht="18.75">
      <c r="A2" s="65"/>
      <c r="B2" s="65"/>
      <c r="H2" s="65"/>
    </row>
    <row r="3" spans="1:9" s="8" customFormat="1" ht="18.75" customHeight="1">
      <c r="A3" s="77" t="s">
        <v>128</v>
      </c>
      <c r="B3" s="77"/>
      <c r="C3" s="77"/>
      <c r="D3" s="77"/>
      <c r="E3" s="77"/>
      <c r="F3" s="77"/>
      <c r="G3" s="77"/>
      <c r="H3" s="77"/>
      <c r="I3" s="77"/>
    </row>
    <row r="4" spans="1:9" s="8" customFormat="1" ht="18.75" customHeight="1">
      <c r="A4" s="77" t="s">
        <v>177</v>
      </c>
      <c r="B4" s="77"/>
      <c r="C4" s="77"/>
      <c r="D4" s="77"/>
      <c r="E4" s="77"/>
      <c r="F4" s="77"/>
      <c r="G4" s="77"/>
      <c r="H4" s="77"/>
      <c r="I4" s="77"/>
    </row>
    <row r="5" spans="1:9" s="8" customFormat="1" ht="42.75" customHeight="1">
      <c r="A5" s="8" t="s">
        <v>12</v>
      </c>
      <c r="H5" s="78" t="s">
        <v>274</v>
      </c>
      <c r="I5" s="78"/>
    </row>
    <row r="6" spans="1:9" s="8" customFormat="1" ht="25.5" customHeight="1">
      <c r="A6" s="82" t="s">
        <v>23</v>
      </c>
      <c r="B6" s="82"/>
      <c r="C6" s="82"/>
      <c r="D6" s="82"/>
      <c r="E6" s="82"/>
      <c r="F6" s="82"/>
      <c r="G6" s="82"/>
      <c r="H6" s="82"/>
      <c r="I6" s="82"/>
    </row>
    <row r="7" s="8" customFormat="1" ht="18.75"/>
    <row r="8" spans="1:9" s="8" customFormat="1" ht="15.75" customHeight="1">
      <c r="A8" s="12" t="s">
        <v>17</v>
      </c>
      <c r="B8" s="13" t="s">
        <v>18</v>
      </c>
      <c r="C8" s="13" t="s">
        <v>19</v>
      </c>
      <c r="D8" s="13" t="s">
        <v>20</v>
      </c>
      <c r="E8" s="13" t="s">
        <v>21</v>
      </c>
      <c r="F8" s="13" t="s">
        <v>29</v>
      </c>
      <c r="G8" s="13" t="s">
        <v>36</v>
      </c>
      <c r="H8" s="13" t="s">
        <v>22</v>
      </c>
      <c r="I8" s="14" t="s">
        <v>7</v>
      </c>
    </row>
    <row r="9" spans="1:9" s="66" customFormat="1" ht="18.75">
      <c r="A9" s="13">
        <v>1</v>
      </c>
      <c r="B9" s="13" t="s">
        <v>276</v>
      </c>
      <c r="C9" s="15">
        <v>40</v>
      </c>
      <c r="D9" s="15">
        <v>78</v>
      </c>
      <c r="E9" s="15">
        <v>38</v>
      </c>
      <c r="F9" s="15">
        <v>40</v>
      </c>
      <c r="G9" s="15">
        <v>78</v>
      </c>
      <c r="H9" s="15">
        <v>40</v>
      </c>
      <c r="I9" s="16">
        <f>SUM(C9:H9)</f>
        <v>314</v>
      </c>
    </row>
    <row r="10" spans="1:9" s="67" customFormat="1" ht="18.75">
      <c r="A10" s="13">
        <v>2</v>
      </c>
      <c r="B10" s="13" t="s">
        <v>278</v>
      </c>
      <c r="C10" s="15">
        <v>74</v>
      </c>
      <c r="D10" s="15">
        <v>34</v>
      </c>
      <c r="E10" s="15">
        <v>40</v>
      </c>
      <c r="F10" s="15">
        <v>34</v>
      </c>
      <c r="G10" s="15">
        <v>30</v>
      </c>
      <c r="H10" s="15">
        <v>71</v>
      </c>
      <c r="I10" s="16">
        <f>SUM(C10:H10)</f>
        <v>283</v>
      </c>
    </row>
    <row r="11" spans="1:9" s="67" customFormat="1" ht="18.75">
      <c r="A11" s="13">
        <v>3</v>
      </c>
      <c r="B11" s="13" t="s">
        <v>277</v>
      </c>
      <c r="C11" s="17">
        <v>68</v>
      </c>
      <c r="D11" s="17">
        <v>35</v>
      </c>
      <c r="E11" s="17">
        <v>69</v>
      </c>
      <c r="F11" s="17">
        <v>38</v>
      </c>
      <c r="G11" s="17">
        <v>33</v>
      </c>
      <c r="H11" s="17">
        <v>35</v>
      </c>
      <c r="I11" s="16">
        <f>SUM(C11:H11)</f>
        <v>278</v>
      </c>
    </row>
    <row r="12" spans="1:9" s="67" customFormat="1" ht="18.75">
      <c r="A12" s="13">
        <v>4</v>
      </c>
      <c r="B12" s="13" t="s">
        <v>300</v>
      </c>
      <c r="C12" s="15">
        <v>40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f>SUM(C12:H12)</f>
        <v>40</v>
      </c>
    </row>
    <row r="13" s="64" customFormat="1" ht="18.75"/>
    <row r="14" s="64" customFormat="1" ht="18.75">
      <c r="B14" s="64" t="s">
        <v>6</v>
      </c>
    </row>
    <row r="15" s="64" customFormat="1" ht="18.75">
      <c r="B15" s="64" t="s">
        <v>275</v>
      </c>
    </row>
    <row r="16" s="64" customFormat="1" ht="18.75"/>
  </sheetData>
  <sheetProtection/>
  <mergeCells count="5">
    <mergeCell ref="A6:I6"/>
    <mergeCell ref="A1:I1"/>
    <mergeCell ref="A3:I3"/>
    <mergeCell ref="A4:I4"/>
    <mergeCell ref="H5:I5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SPecialiST</cp:lastModifiedBy>
  <cp:lastPrinted>2017-10-23T08:48:52Z</cp:lastPrinted>
  <dcterms:created xsi:type="dcterms:W3CDTF">2011-12-02T09:53:54Z</dcterms:created>
  <dcterms:modified xsi:type="dcterms:W3CDTF">2017-10-23T11:49:19Z</dcterms:modified>
  <cp:category/>
  <cp:version/>
  <cp:contentType/>
  <cp:contentStatus/>
</cp:coreProperties>
</file>