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55" yWindow="0" windowWidth="8295" windowHeight="7890" tabRatio="864" activeTab="0"/>
  </bookViews>
  <sheets>
    <sheet name=" Филейка-1" sheetId="1" r:id="rId1"/>
    <sheet name="Торфян" sheetId="2" r:id="rId2"/>
    <sheet name="К-Ч Юность" sheetId="3" r:id="rId3"/>
    <sheet name="Соколовка." sheetId="4" r:id="rId4"/>
    <sheet name=" Советский ддом" sheetId="5" r:id="rId5"/>
    <sheet name="МОУ СОШ №39" sheetId="6" r:id="rId6"/>
    <sheet name="ШИ 1" sheetId="7" r:id="rId7"/>
    <sheet name="ВПК Звезда" sheetId="8" r:id="rId8"/>
    <sheet name="К-Ч Кор.шк" sheetId="9" r:id="rId9"/>
    <sheet name="Шк№39 1 кл" sheetId="10" r:id="rId10"/>
    <sheet name="ВЧ12689" sheetId="11" r:id="rId11"/>
    <sheet name="КоэфКомОчно взрослые" sheetId="12" r:id="rId12"/>
    <sheet name="КоэфКомОчно дети" sheetId="13" r:id="rId13"/>
    <sheet name="Марафон 2014" sheetId="14" r:id="rId14"/>
    <sheet name="Марафон 2015" sheetId="15" r:id="rId15"/>
    <sheet name="Киров ЦВСНП" sheetId="16" r:id="rId16"/>
    <sheet name="Мдо13" sheetId="17" r:id="rId17"/>
    <sheet name="М14-15" sheetId="18" r:id="rId18"/>
    <sheet name="М16-18" sheetId="19" r:id="rId19"/>
    <sheet name="М19-49" sheetId="20" r:id="rId20"/>
    <sheet name="М50-59" sheetId="21" r:id="rId21"/>
    <sheet name="М 70 " sheetId="22" r:id="rId22"/>
    <sheet name="Ддо13" sheetId="23" r:id="rId23"/>
    <sheet name="Д14-18" sheetId="24" r:id="rId24"/>
    <sheet name="ж" sheetId="25" r:id="rId25"/>
    <sheet name="Команда 2" sheetId="26" r:id="rId26"/>
    <sheet name="КоэфКом ФКУ" sheetId="27" r:id="rId27"/>
    <sheet name="ФКУ ИК-11" sheetId="28" r:id="rId28"/>
    <sheet name="ФКУ ИК-3" sheetId="29" r:id="rId29"/>
    <sheet name="ФКУ ИК-17" sheetId="30" r:id="rId30"/>
    <sheet name="ФКУ ИК-33" sheetId="31" r:id="rId31"/>
    <sheet name="ФКУ ИК-3 (3)" sheetId="32" r:id="rId32"/>
    <sheet name="ФКУ ИК-3 (Русский жим 35 кг)" sheetId="33" r:id="rId33"/>
    <sheet name="ФКУ ИК-3 (Русский жим 55 кг)" sheetId="34" r:id="rId34"/>
    <sheet name="ФКУ ИК-3 (Русский жим 55 кг (2)" sheetId="35" r:id="rId35"/>
    <sheet name="ФКУ ИК-27" sheetId="36" r:id="rId36"/>
    <sheet name="ФКУ КП-21" sheetId="37" r:id="rId37"/>
    <sheet name="ФКУ ИК-18" sheetId="38" r:id="rId38"/>
    <sheet name="ФКУ ИК-9" sheetId="39" r:id="rId39"/>
    <sheet name="ФКУ КП-19" sheetId="40" r:id="rId40"/>
    <sheet name="ФКУ ИК-5" sheetId="41" r:id="rId41"/>
    <sheet name="ФКУ ИК СИЗО - 1" sheetId="42" r:id="rId42"/>
    <sheet name="ФКУ ИК СИЗО - 2" sheetId="43" r:id="rId43"/>
    <sheet name="ФКУ КП - 32" sheetId="44" r:id="rId44"/>
    <sheet name="ФКУ ИК-17оф" sheetId="45" r:id="rId45"/>
    <sheet name="ФКУ ИК- 11 ППГ" sheetId="46" r:id="rId46"/>
    <sheet name="Отчет о совместимости" sheetId="47" r:id="rId47"/>
  </sheets>
  <definedNames>
    <definedName name="_xlnm.Print_Area" localSheetId="26">'КоэфКом ФКУ'!$A$1:$E$22</definedName>
    <definedName name="_xlnm.Print_Area" localSheetId="11">'КоэфКомОчно взрослые'!$A$1:$J$16</definedName>
    <definedName name="_xlnm.Print_Area" localSheetId="12">'КоэфКомОчно дети'!$A$1:$E$18</definedName>
    <definedName name="_xlnm.Print_Area" localSheetId="5">'МОУ СОШ №39'!$A$1:$K$30</definedName>
    <definedName name="_xlnm.Print_Area" localSheetId="9">'Шк№39 1 кл'!$A$1:$K$28</definedName>
  </definedNames>
  <calcPr fullCalcOnLoad="1"/>
</workbook>
</file>

<file path=xl/sharedStrings.xml><?xml version="1.0" encoding="utf-8"?>
<sst xmlns="http://schemas.openxmlformats.org/spreadsheetml/2006/main" count="1971" uniqueCount="486">
  <si>
    <t>П  Р  О  Т  О  К  О  Л</t>
  </si>
  <si>
    <t>Главный судья</t>
  </si>
  <si>
    <t>Бронников С.А. 1кат. г.К-Чепецк</t>
  </si>
  <si>
    <t>КОМАНДА</t>
  </si>
  <si>
    <t>МЕСТО</t>
  </si>
  <si>
    <t>Фамилия и имя
участника</t>
  </si>
  <si>
    <t>ФИО тренера</t>
  </si>
  <si>
    <t>Год
рожд.</t>
  </si>
  <si>
    <t>Соб.
вес</t>
  </si>
  <si>
    <t>Вес
гири</t>
  </si>
  <si>
    <t>Коэффициент</t>
  </si>
  <si>
    <t>Поднято
кг</t>
  </si>
  <si>
    <t>Команда</t>
  </si>
  <si>
    <t>Время
на помосте,
мин</t>
  </si>
  <si>
    <t>Абсолютное личное и командное первенство по Гиревому спорту
в упражнении рывок 108 минут к  Дню Космонавтики  в честь летчика-космонавта СССР
дважды Героя Советского Союза Савиных Виктора Петровича</t>
  </si>
  <si>
    <t>Рывок. Регламент времени - 108 мин</t>
  </si>
  <si>
    <t>1 д</t>
  </si>
  <si>
    <t>Скопин Данил</t>
  </si>
  <si>
    <t>Чижов Анатолий</t>
  </si>
  <si>
    <t>Бронников С.А.</t>
  </si>
  <si>
    <t>Платунов В.В.</t>
  </si>
  <si>
    <t>Копосов Иван</t>
  </si>
  <si>
    <t>Пайдоверов П.Е.</t>
  </si>
  <si>
    <t>МС</t>
  </si>
  <si>
    <t xml:space="preserve">Лунина Татьяна </t>
  </si>
  <si>
    <t xml:space="preserve">Козлов Роман </t>
  </si>
  <si>
    <t>Саитов Илья</t>
  </si>
  <si>
    <t>Сунцова Наталья</t>
  </si>
  <si>
    <t xml:space="preserve">Саитов Никита </t>
  </si>
  <si>
    <t>Косолапов Дима</t>
  </si>
  <si>
    <t>Иванов Владислав</t>
  </si>
  <si>
    <t>Рывок. Марафон. Регламент времени - 108 мин</t>
  </si>
  <si>
    <t>Подоплелов Дмитрий</t>
  </si>
  <si>
    <t>Пенкин Вадим</t>
  </si>
  <si>
    <t>Куклин Александр</t>
  </si>
  <si>
    <t>Калашников Илья</t>
  </si>
  <si>
    <t>Федоровых Александр</t>
  </si>
  <si>
    <t>Диденко Андрей</t>
  </si>
  <si>
    <t>Люботина Анна</t>
  </si>
  <si>
    <t>Голиков Алексей(инв II гр.)</t>
  </si>
  <si>
    <t>Наговицин Алексей</t>
  </si>
  <si>
    <t>Вербицкая Вероника</t>
  </si>
  <si>
    <t>П Р О Т О К О Л</t>
  </si>
  <si>
    <t>Кол-во
подъемов</t>
  </si>
  <si>
    <t>Команда: п. Торфяной, Школа-интернат</t>
  </si>
  <si>
    <t>Абсолютное личное и командное первенство по Гиревому спорту
в упражнении рывок 108 минут к  Дню Космонавтики                                    в честь летчика-космонавта СССР дважды Героя Советского Союза       Савиных Виктора Петровича</t>
  </si>
  <si>
    <t>Команда: г. Кирово-Чепецк, "Юность"</t>
  </si>
  <si>
    <t>Разряд</t>
  </si>
  <si>
    <t>Бронникова Милана</t>
  </si>
  <si>
    <t>2 д</t>
  </si>
  <si>
    <t>3 д</t>
  </si>
  <si>
    <t>Твердый Н.А.</t>
  </si>
  <si>
    <t>Солоденников Александр</t>
  </si>
  <si>
    <t>г. Кирово-Чепецк, "Юность"</t>
  </si>
  <si>
    <t>п. Торфяной, Школа-интернат</t>
  </si>
  <si>
    <t>Шилоносова Е.А. г.Кирово-Чепецк</t>
  </si>
  <si>
    <t>Команда: г. Кирово-Чепецк, ФКУ ИК-11</t>
  </si>
  <si>
    <t>Вес команды</t>
  </si>
  <si>
    <t>Место</t>
  </si>
  <si>
    <t>Поднятый вес, кг</t>
  </si>
  <si>
    <t>г. Киров</t>
  </si>
  <si>
    <t>Исупов Сергей</t>
  </si>
  <si>
    <t>Нокин Евгений</t>
  </si>
  <si>
    <t>Северюхина Ольга</t>
  </si>
  <si>
    <t>Смирнов Вячеслав</t>
  </si>
  <si>
    <t>Ярхамов Евгений</t>
  </si>
  <si>
    <t>Филимонов Артем</t>
  </si>
  <si>
    <t>Пиньков Владимир</t>
  </si>
  <si>
    <t>Некрасов Михаил</t>
  </si>
  <si>
    <t>Евдокимов Сергей</t>
  </si>
  <si>
    <t>Курмангалиева Карина</t>
  </si>
  <si>
    <t>Курмангалиева Камилла</t>
  </si>
  <si>
    <t>Алиева Алсу</t>
  </si>
  <si>
    <t>Думкин Андрей</t>
  </si>
  <si>
    <t>Березкин Валентин</t>
  </si>
  <si>
    <t>Калашникова Елена</t>
  </si>
  <si>
    <t>Епифаненков Андрей</t>
  </si>
  <si>
    <t>Шилова Марина</t>
  </si>
  <si>
    <t>Тропин Николай</t>
  </si>
  <si>
    <t>Ильин Вакиль</t>
  </si>
  <si>
    <t>Ларин Игорь</t>
  </si>
  <si>
    <t>Шарафиев Айрат</t>
  </si>
  <si>
    <t>Мухаметзянов Тимур</t>
  </si>
  <si>
    <t>Адельшин Адип</t>
  </si>
  <si>
    <t>Арсланов Ильмир</t>
  </si>
  <si>
    <t>Гатауллин Фарит</t>
  </si>
  <si>
    <t>Кадыров Инсаф</t>
  </si>
  <si>
    <t>Гилязов Ильнур</t>
  </si>
  <si>
    <t>Гилязов Артур</t>
  </si>
  <si>
    <t>Хакимзянов Анис</t>
  </si>
  <si>
    <t>Назаров В.Ф.</t>
  </si>
  <si>
    <t>Бронников С.А., Копосов И.</t>
  </si>
  <si>
    <t>Осипов Илья</t>
  </si>
  <si>
    <t>Халилов Сергей</t>
  </si>
  <si>
    <t>Прокашев Саша</t>
  </si>
  <si>
    <t>Анисимов Юра</t>
  </si>
  <si>
    <t>Клименко Вика</t>
  </si>
  <si>
    <t>Максимова Лида</t>
  </si>
  <si>
    <t>Ратников Тигран</t>
  </si>
  <si>
    <t>Андреев Тимур</t>
  </si>
  <si>
    <t>Сокольников Алексей</t>
  </si>
  <si>
    <t>Морданова Ксения</t>
  </si>
  <si>
    <t>Иголдин Вячеслав</t>
  </si>
  <si>
    <t>Новиков Владимир</t>
  </si>
  <si>
    <t>Куклин Константин</t>
  </si>
  <si>
    <t>Аманбаев Рустам</t>
  </si>
  <si>
    <t>Платунов Виталий</t>
  </si>
  <si>
    <t>Егоров Владимир</t>
  </si>
  <si>
    <t>Хамхоев Умар</t>
  </si>
  <si>
    <t>Беспалова Альбина</t>
  </si>
  <si>
    <t>Галкин Кирилл</t>
  </si>
  <si>
    <t>Бессолицын Роман</t>
  </si>
  <si>
    <t>Бердников Андрей</t>
  </si>
  <si>
    <t>Архипов Егор</t>
  </si>
  <si>
    <t>Богачев Влександр</t>
  </si>
  <si>
    <t>Рыжаков Александр</t>
  </si>
  <si>
    <t>Команда: г. Киров, школа-интернат №1</t>
  </si>
  <si>
    <t>Коротких Алексей</t>
  </si>
  <si>
    <t>Литвиненко Юрий</t>
  </si>
  <si>
    <t>Холманских Виталий</t>
  </si>
  <si>
    <t>Черных Екатерина</t>
  </si>
  <si>
    <t>Колегов Сергей</t>
  </si>
  <si>
    <t>Лудин Евгений</t>
  </si>
  <si>
    <t>Чернятьев Никита</t>
  </si>
  <si>
    <t>Козлов Константин</t>
  </si>
  <si>
    <t>Мочалов Руслан</t>
  </si>
  <si>
    <t>Команда: г. Киров, МОУ СОШ №39</t>
  </si>
  <si>
    <t>Баранов Иван</t>
  </si>
  <si>
    <t>Грязнов Сергей</t>
  </si>
  <si>
    <t>Шутов Саша</t>
  </si>
  <si>
    <t>Баранов Роман</t>
  </si>
  <si>
    <t>Рябов Александр</t>
  </si>
  <si>
    <t>Демакова Катя</t>
  </si>
  <si>
    <t>Казулина Катя</t>
  </si>
  <si>
    <t>Вязников Саша</t>
  </si>
  <si>
    <t>Команда: п. Соколовка, Зуевский район</t>
  </si>
  <si>
    <t>Завалин А.В.</t>
  </si>
  <si>
    <t>Гущин Николай</t>
  </si>
  <si>
    <t>Завалин Родион</t>
  </si>
  <si>
    <t>Юмин Вадим</t>
  </si>
  <si>
    <t>Трушков Артем</t>
  </si>
  <si>
    <t>Тименов Валентин</t>
  </si>
  <si>
    <t>Кубряшова Надя</t>
  </si>
  <si>
    <t>Тимофеев Илья</t>
  </si>
  <si>
    <t>Емельянова Надя</t>
  </si>
  <si>
    <t>Захарченко Настя</t>
  </si>
  <si>
    <t>Захарченко Дмитрий</t>
  </si>
  <si>
    <t>Широков Иван</t>
  </si>
  <si>
    <t>Копанев Стас</t>
  </si>
  <si>
    <t>Реджепов Азис</t>
  </si>
  <si>
    <t>Светлаков В.М.</t>
  </si>
  <si>
    <t>Шураков Андрей</t>
  </si>
  <si>
    <t>Крутихин Константин</t>
  </si>
  <si>
    <t>Секретарь</t>
  </si>
  <si>
    <t>Бенца Сергей</t>
  </si>
  <si>
    <t>Вязников Вадим</t>
  </si>
  <si>
    <t>Гафнер Регина</t>
  </si>
  <si>
    <t>Тузлуков В.В.</t>
  </si>
  <si>
    <t>Доргушоев Антон</t>
  </si>
  <si>
    <t>Наймушин Р.В.</t>
  </si>
  <si>
    <t>Бутюгов Вячеслав</t>
  </si>
  <si>
    <t>Винников Юрий</t>
  </si>
  <si>
    <t>Нелюбина Виктория</t>
  </si>
  <si>
    <t>Басманов Роман</t>
  </si>
  <si>
    <t>Медведев Дмитрий</t>
  </si>
  <si>
    <t>Чурин Антон</t>
  </si>
  <si>
    <t>Данильченко Дмитрий</t>
  </si>
  <si>
    <t>Гаряева Ю.</t>
  </si>
  <si>
    <t>Елькин Масим</t>
  </si>
  <si>
    <t>Прозоров Максим</t>
  </si>
  <si>
    <t>Шабардина Дарина</t>
  </si>
  <si>
    <t>Дорофеева Алина</t>
  </si>
  <si>
    <t>Бахтина Елена</t>
  </si>
  <si>
    <t>Новоселова Екатерина</t>
  </si>
  <si>
    <t>Менчиков Никита</t>
  </si>
  <si>
    <t>Ли Дмитрий</t>
  </si>
  <si>
    <t>Пестов Александр</t>
  </si>
  <si>
    <t>Карачев Виталий</t>
  </si>
  <si>
    <t>Чижов Эларион</t>
  </si>
  <si>
    <t>Осколков Евгений</t>
  </si>
  <si>
    <t>Швецов Алексей</t>
  </si>
  <si>
    <t>Команда: войсковая часть 12689</t>
  </si>
  <si>
    <t>Трушин Кирилл</t>
  </si>
  <si>
    <t>Залялов Фларид</t>
  </si>
  <si>
    <t>Калинин А.Ю.</t>
  </si>
  <si>
    <t>Сирусин Ильдус</t>
  </si>
  <si>
    <t>Хабибуллин Марсель</t>
  </si>
  <si>
    <t>Серебренников Максим</t>
  </si>
  <si>
    <t>Сагдатов Ильдар</t>
  </si>
  <si>
    <t>Кирпиков Андрей</t>
  </si>
  <si>
    <t>Климов Виктор</t>
  </si>
  <si>
    <t>Слудников Алексей</t>
  </si>
  <si>
    <t>Губанов Саша</t>
  </si>
  <si>
    <t>Блинов Владислав</t>
  </si>
  <si>
    <t>Труфакин Михаил</t>
  </si>
  <si>
    <t>Возжаев Александр</t>
  </si>
  <si>
    <t>Головизнин Александр</t>
  </si>
  <si>
    <t>Казаков Николай</t>
  </si>
  <si>
    <t>Махнева Анастасия</t>
  </si>
  <si>
    <t>Селезенева Наталья</t>
  </si>
  <si>
    <t>Семаков Леонид</t>
  </si>
  <si>
    <t>Суркова Кристина</t>
  </si>
  <si>
    <t>Шабалин Богдан</t>
  </si>
  <si>
    <t>Шатунов Денис</t>
  </si>
  <si>
    <t>Шишов Николай</t>
  </si>
  <si>
    <t>Якимова Дарья</t>
  </si>
  <si>
    <t>Агафонов Дмитрий</t>
  </si>
  <si>
    <t>Воробьева Ульяна</t>
  </si>
  <si>
    <t>Данилов Александр</t>
  </si>
  <si>
    <t>Дементьев Данил</t>
  </si>
  <si>
    <t>Клековкина Мария</t>
  </si>
  <si>
    <t>Лысакова Анастасия</t>
  </si>
  <si>
    <t>Мартьянов Александр</t>
  </si>
  <si>
    <t>Рякина Анастасия</t>
  </si>
  <si>
    <t>Четвертных Ксения</t>
  </si>
  <si>
    <t>Чупин Максим</t>
  </si>
  <si>
    <t>Никулина Кристина</t>
  </si>
  <si>
    <t>Казаков Н.А.</t>
  </si>
  <si>
    <t>Крутихин Юрий</t>
  </si>
  <si>
    <t>Шубин Василий</t>
  </si>
  <si>
    <t>Шубин Роман</t>
  </si>
  <si>
    <t>г. Киров, МОУ СОШ №39</t>
  </si>
  <si>
    <t>г. Нововятск, Школа-интернат №1</t>
  </si>
  <si>
    <t>п. Соколовка, Зуевский район</t>
  </si>
  <si>
    <t>Войсковая часть 12689</t>
  </si>
  <si>
    <t>Бердинских Николай</t>
  </si>
  <si>
    <t>Самостоятельно</t>
  </si>
  <si>
    <t>Стародубцев Алексей</t>
  </si>
  <si>
    <t>Чурин Денис</t>
  </si>
  <si>
    <t>Едигаров Николай</t>
  </si>
  <si>
    <t>Мусихин Алексей</t>
  </si>
  <si>
    <t>Сизов Анатолий</t>
  </si>
  <si>
    <t>Мальчики до 13 лет</t>
  </si>
  <si>
    <t>Мужчины (50-59 лет)</t>
  </si>
  <si>
    <t>Юноши 16-18 лет</t>
  </si>
  <si>
    <t>Мужчины (19-49 лет)</t>
  </si>
  <si>
    <t>Юноши 14-15 лет</t>
  </si>
  <si>
    <t>Девочки до 13 лет</t>
  </si>
  <si>
    <t>Женщины</t>
  </si>
  <si>
    <t>Девушки 14-18 лет</t>
  </si>
  <si>
    <t xml:space="preserve">Анцыгин Андрей </t>
  </si>
  <si>
    <t>Бажина Н.С.</t>
  </si>
  <si>
    <t xml:space="preserve">Михеев Петр </t>
  </si>
  <si>
    <t xml:space="preserve">Данилов Павел </t>
  </si>
  <si>
    <t>Демышев Евгений</t>
  </si>
  <si>
    <t>Лутошкина Екатерина</t>
  </si>
  <si>
    <t>Гончарова Татьяна</t>
  </si>
  <si>
    <t>Метелева Ирина</t>
  </si>
  <si>
    <t xml:space="preserve">Чистякова Анастасия </t>
  </si>
  <si>
    <t xml:space="preserve">Долганов Андрей </t>
  </si>
  <si>
    <t>Кайсин Александр</t>
  </si>
  <si>
    <t xml:space="preserve">Шутов Владислав </t>
  </si>
  <si>
    <t>Пайдоверов Петр</t>
  </si>
  <si>
    <t>Мужчины ( ст. 70 лет)</t>
  </si>
  <si>
    <t>д. Филейка, Фаленский район, № 2</t>
  </si>
  <si>
    <t>ФКУ КП-19 п.Опарино</t>
  </si>
  <si>
    <t xml:space="preserve">ФКУ ИК-11 п.Утробино г.К-Чепецк </t>
  </si>
  <si>
    <t>Пенкин Александр</t>
  </si>
  <si>
    <t>НО Фонд "Федерация Гиревого Спорта Кировской области"</t>
  </si>
  <si>
    <t>Твердый Н.А</t>
  </si>
  <si>
    <t>Бронников С.А.Садыкова Е</t>
  </si>
  <si>
    <t>Садыкова Е</t>
  </si>
  <si>
    <t>Завалин А.</t>
  </si>
  <si>
    <t>ФКУ  ИК СИЗО - 2</t>
  </si>
  <si>
    <t>ФКУ  ИК - 9 п.Опарино</t>
  </si>
  <si>
    <t>ФКУ ИК-17 п.Омутнинск</t>
  </si>
  <si>
    <t>ФКУ  ИК  - 3</t>
  </si>
  <si>
    <t>Команда: г. Кирово-Чепецк, ФКУ ИК - 6</t>
  </si>
  <si>
    <t>ФКУ ИК - 6  п.Восточный</t>
  </si>
  <si>
    <t>ФКУ  ИК СИЗО - 1</t>
  </si>
  <si>
    <t>ФКУ КП-32 п.Созимский</t>
  </si>
  <si>
    <t>Коэфф</t>
  </si>
  <si>
    <t>Абсолютное личное и командное первенство по Гиревому спорту    
в упражнении рывок 108 минут к  Дню Космонавтики   в честь летчика-космонавта СССР дважды Героя Советского Союза       Савиных Виктора Петровича</t>
  </si>
  <si>
    <t>ФКУ КП-21 г.К-Чепецк</t>
  </si>
  <si>
    <t>ФКУ ИК - 5 г. К - Чепецк</t>
  </si>
  <si>
    <t>ФКУ  ИК - 20 п.Полевой Верхнекамск</t>
  </si>
  <si>
    <t>ФКУ ИК - 29</t>
  </si>
  <si>
    <t>ФКУ СИЗО - 3</t>
  </si>
  <si>
    <t>06 апреля 2014 г.</t>
  </si>
  <si>
    <t xml:space="preserve">     06 - 30 апреля 2014 г.                             ПРОТОКОЛ                                  г.         Киров</t>
  </si>
  <si>
    <t xml:space="preserve"> 06 - 30 апреля 2014 г.</t>
  </si>
  <si>
    <t>НО "Фонд Гиревого Спорта Кировской области"</t>
  </si>
  <si>
    <t>НО Фонд Гиревого Спорта Кировской области</t>
  </si>
  <si>
    <t>НО Фонд  Гиревого Спорта Кировской области</t>
  </si>
  <si>
    <t>НО Фонд  Гиревого Спорта Кировской области"</t>
  </si>
  <si>
    <t>Махнёва Анастасия</t>
  </si>
  <si>
    <t>Трофимов Эдуард</t>
  </si>
  <si>
    <t>Лыскова Анастасия</t>
  </si>
  <si>
    <t>Нелюбин Никита</t>
  </si>
  <si>
    <t xml:space="preserve">Команда: г. Киров ЦВСНП </t>
  </si>
  <si>
    <t xml:space="preserve">Бронников С.А. </t>
  </si>
  <si>
    <t>2 ю</t>
  </si>
  <si>
    <t>Команда: Нововятск ВПК "Звезда"</t>
  </si>
  <si>
    <t>Широкшина Ульяна</t>
  </si>
  <si>
    <t>Постников Николай</t>
  </si>
  <si>
    <t>Ральников Вячеслав</t>
  </si>
  <si>
    <t>Куликов Илья</t>
  </si>
  <si>
    <t>Кудреватых Михаил</t>
  </si>
  <si>
    <t>Малышев Денис</t>
  </si>
  <si>
    <t>Джабраилова Айза</t>
  </si>
  <si>
    <t>Бузмаков Юрий</t>
  </si>
  <si>
    <t>п.Лесной Кир.обл</t>
  </si>
  <si>
    <t>Головков Алексей</t>
  </si>
  <si>
    <t>Халезин Максим</t>
  </si>
  <si>
    <t>Ситчихин Александр</t>
  </si>
  <si>
    <t>Запольских Анатолий</t>
  </si>
  <si>
    <t>Макаров Александр</t>
  </si>
  <si>
    <t>Сапожников Антон</t>
  </si>
  <si>
    <t>Селезнев Сергей</t>
  </si>
  <si>
    <t>Фофанов Анатолий</t>
  </si>
  <si>
    <t>Салтыков Сергей</t>
  </si>
  <si>
    <t xml:space="preserve">Бердинских Денис </t>
  </si>
  <si>
    <t>Николаев Денис</t>
  </si>
  <si>
    <t>Коновалов А Н.</t>
  </si>
  <si>
    <t>Катаев Максим</t>
  </si>
  <si>
    <t>Захаров Владислав</t>
  </si>
  <si>
    <t>Овечкин Александр</t>
  </si>
  <si>
    <t>Медведев Алексей</t>
  </si>
  <si>
    <t>Халилов Анатолий</t>
  </si>
  <si>
    <t>Пленков Игорь</t>
  </si>
  <si>
    <t>Казаков Анатолий</t>
  </si>
  <si>
    <t>Баранцев Константин</t>
  </si>
  <si>
    <t>Мизонов Сергей</t>
  </si>
  <si>
    <t>Чеснялис Сергей</t>
  </si>
  <si>
    <t>Команда: школа -интернат п.Филейка-1</t>
  </si>
  <si>
    <t>Светлаков Виталий</t>
  </si>
  <si>
    <t>6 помост</t>
  </si>
  <si>
    <t>Казаков Игорь</t>
  </si>
  <si>
    <t>4 помост</t>
  </si>
  <si>
    <t xml:space="preserve">5 помост </t>
  </si>
  <si>
    <t>Арасланов Максим</t>
  </si>
  <si>
    <t>2 помост</t>
  </si>
  <si>
    <t>Нововятск</t>
  </si>
  <si>
    <t>3 помост</t>
  </si>
  <si>
    <t xml:space="preserve">9 помост </t>
  </si>
  <si>
    <t>1 Помост</t>
  </si>
  <si>
    <t>Куликов Вадим</t>
  </si>
  <si>
    <t>Коротаев Никита</t>
  </si>
  <si>
    <t>Нововятск ВПК "Звезда"</t>
  </si>
  <si>
    <t>г. Кирово-Чепецк, Коррекц.школа</t>
  </si>
  <si>
    <t>Команда: г. Омутнинск, ФКУ ИК - 17 офицеры</t>
  </si>
  <si>
    <t>Шилоносова Е.А.</t>
  </si>
  <si>
    <t>Дмитриев Евгений</t>
  </si>
  <si>
    <t>Дмитриев Е.А.</t>
  </si>
  <si>
    <t>Общее кол-во поднятых кг:</t>
  </si>
  <si>
    <t>г. Киров, ЦВСНП</t>
  </si>
  <si>
    <t>г. Кирово-Чепецк, ФКУ ИК-11</t>
  </si>
  <si>
    <t>Татаринов Д.Г.</t>
  </si>
  <si>
    <t>НО "Фонд поддержки и развития гиревого спорта Кировской области"</t>
  </si>
  <si>
    <t>УФСИН России по Кировской области</t>
  </si>
  <si>
    <t xml:space="preserve"> 06 - 30 апреля 2015 г.</t>
  </si>
  <si>
    <t>Управление по делам молодежи, физической культуре и спорту администрации г.Кирова</t>
  </si>
  <si>
    <t xml:space="preserve">               Лично - командное первенство по гиревому спорту
ко  Дню Космонавтики   в честь  дважды Героя Советского Союза   летчика-космонавта СССР Савиных В. П.</t>
  </si>
  <si>
    <t>Лично - командное первенство по гиревому спорту
ко  Дню Космонавтики   в честь  дважды Героя Советского Союза   летчика-космонавта СССР Савиных В. П.</t>
  </si>
  <si>
    <t xml:space="preserve">    Лично - командное первенство по гиревому спорту
ко  Дню Космонавтики   в честь  дважды Героя Советского Союза   летчика-космонавта СССР Савиных В. П.</t>
  </si>
  <si>
    <t>НО "Фонд гиревого спорта Кировской области"</t>
  </si>
  <si>
    <r>
      <t xml:space="preserve">    </t>
    </r>
    <r>
      <rPr>
        <sz val="12"/>
        <rFont val="Times New Roman"/>
        <family val="1"/>
      </rPr>
      <t>06 - 30 апреля 2015 г.</t>
    </r>
    <r>
      <rPr>
        <b/>
        <sz val="12"/>
        <rFont val="Times New Roman"/>
        <family val="1"/>
      </rPr>
      <t>.                             ПРОТОКОЛ                                  г.         Киров</t>
    </r>
  </si>
  <si>
    <t>01-30 апреля 2015</t>
  </si>
  <si>
    <t>06 - 30 апреля 2015 г.</t>
  </si>
  <si>
    <t xml:space="preserve"> 06  апреля 2015 г.</t>
  </si>
  <si>
    <t xml:space="preserve">Команда: г. Омутнинск, ФКУ ИК - 17 </t>
  </si>
  <si>
    <t>Команда: ФКУ ИК - 33</t>
  </si>
  <si>
    <t>Команда:  ФКУ ИК - 3</t>
  </si>
  <si>
    <t>Команда: ФКУ ИК - 27</t>
  </si>
  <si>
    <t>Команда: ФКУ ИК - 18</t>
  </si>
  <si>
    <t>Команда:  ФКУ КП - 21</t>
  </si>
  <si>
    <t>Команда: ФКУ ИК - 9</t>
  </si>
  <si>
    <t>Команда:  ФКУ ИК - 19</t>
  </si>
  <si>
    <t>Команда:  ФКУ ИК - 5</t>
  </si>
  <si>
    <t xml:space="preserve">Команда:  ФКУ СИЗО - 1 </t>
  </si>
  <si>
    <t xml:space="preserve">Команда:  ФКУ СИЗО - 2 </t>
  </si>
  <si>
    <t>Фамилия и имя- полностью
участника</t>
  </si>
  <si>
    <t>Кузнецов Артем</t>
  </si>
  <si>
    <t>Страдымов Никита</t>
  </si>
  <si>
    <t>Ворончихин Денис</t>
  </si>
  <si>
    <t>Авдеев Николай</t>
  </si>
  <si>
    <t>Багиров Вусал Вагиф оглы</t>
  </si>
  <si>
    <t>Гилев Денис</t>
  </si>
  <si>
    <t>Соловьев Яков</t>
  </si>
  <si>
    <t>Наугольный Виталий</t>
  </si>
  <si>
    <t>Улитин Артем</t>
  </si>
  <si>
    <t>Жуков Амид</t>
  </si>
  <si>
    <t>Ситников Евгений</t>
  </si>
  <si>
    <t>Негря В.В.</t>
  </si>
  <si>
    <t>Колесниченко Ал-й</t>
  </si>
  <si>
    <t>Кузнецов Михаил</t>
  </si>
  <si>
    <t xml:space="preserve">Логинов Ярослав </t>
  </si>
  <si>
    <t>Гилев Данил</t>
  </si>
  <si>
    <t>Царегородцев Евгений</t>
  </si>
  <si>
    <t>Афанасьев Анатолий</t>
  </si>
  <si>
    <t xml:space="preserve">Ушаков Андрей </t>
  </si>
  <si>
    <t>Колесниченко Алексей</t>
  </si>
  <si>
    <t>Команда:  ФКУ ИК - 3 русский жим штанги 35 кг</t>
  </si>
  <si>
    <t>Команда:  ФКУ ИК - 3 русский жим штанги 55 кг</t>
  </si>
  <si>
    <t xml:space="preserve">Смирнов Вячеслав </t>
  </si>
  <si>
    <t>Степанов Юрий</t>
  </si>
  <si>
    <t xml:space="preserve">Некрасов Михаил </t>
  </si>
  <si>
    <t>Голиков Алексей</t>
  </si>
  <si>
    <t>Рякин Геннадий</t>
  </si>
  <si>
    <t>Бармин Никита</t>
  </si>
  <si>
    <t>Шкляев Вадим</t>
  </si>
  <si>
    <t>Терюхов Евгений</t>
  </si>
  <si>
    <t>Широков Егор</t>
  </si>
  <si>
    <t>Хаов Дмитрий</t>
  </si>
  <si>
    <t>Онуфриенко Галя</t>
  </si>
  <si>
    <t>ФКУ ИК - 11</t>
  </si>
  <si>
    <t>Уткина Екатерина</t>
  </si>
  <si>
    <t>Чиркова Екатерина</t>
  </si>
  <si>
    <t>Степанов Стас</t>
  </si>
  <si>
    <t>Уткин Андрей</t>
  </si>
  <si>
    <t>Мотовилов Михаил</t>
  </si>
  <si>
    <t>Маилянц Леонид</t>
  </si>
  <si>
    <t>Сунцова Анжелика</t>
  </si>
  <si>
    <t>Полухина Полина</t>
  </si>
  <si>
    <t>Лычакова Мария</t>
  </si>
  <si>
    <t>Команда: Советский санаторный детский дом</t>
  </si>
  <si>
    <t>Двинских Егор</t>
  </si>
  <si>
    <t>Смышляев Николай</t>
  </si>
  <si>
    <t>Донченко Максим</t>
  </si>
  <si>
    <t>Деревянных Никита</t>
  </si>
  <si>
    <t>Ульченко Катя</t>
  </si>
  <si>
    <t>Кислицын Богдан</t>
  </si>
  <si>
    <t>Команда: г. Киров, МОУ СОШ № 39 первоклассники</t>
  </si>
  <si>
    <t>Хуснутдинов Кирилл</t>
  </si>
  <si>
    <t>Кузнецов Константин</t>
  </si>
  <si>
    <t>Бырканов Костя</t>
  </si>
  <si>
    <t>Санников Григорий</t>
  </si>
  <si>
    <t>Марунов Михаил</t>
  </si>
  <si>
    <t>Фетисова Вика</t>
  </si>
  <si>
    <t>Домнина Люба</t>
  </si>
  <si>
    <t>Гребенкин Денис</t>
  </si>
  <si>
    <t>Курдюков Даниил</t>
  </si>
  <si>
    <t>Пестерников Владисла</t>
  </si>
  <si>
    <t>Сунцов Кирилл</t>
  </si>
  <si>
    <t>Карабаев Кирилл</t>
  </si>
  <si>
    <t>Скутнев Денис</t>
  </si>
  <si>
    <t>Земцов Максим</t>
  </si>
  <si>
    <t>Владыкин Ростислав</t>
  </si>
  <si>
    <t>Лумпов Кирилл</t>
  </si>
  <si>
    <t>Жемчугов Станислав</t>
  </si>
  <si>
    <t>Кощеев Алексей</t>
  </si>
  <si>
    <t>Снигирев Юрий</t>
  </si>
  <si>
    <t>Буторин Антон</t>
  </si>
  <si>
    <t>Овечкина Елена</t>
  </si>
  <si>
    <t>Кощеева Наталья</t>
  </si>
  <si>
    <t>Федотов Дмитрий</t>
  </si>
  <si>
    <t>Малагин Костантин</t>
  </si>
  <si>
    <t>Кожеватов Евгений</t>
  </si>
  <si>
    <t>Тимиргалин Павел</t>
  </si>
  <si>
    <t>Отчет о совместимости для День Космонавтики 2015 шаблон.xls</t>
  </si>
  <si>
    <t>Дата отчета: 11.04.2015 21:53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</si>
  <si>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</si>
  <si>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</si>
  <si>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</si>
  <si>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</si>
  <si>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</si>
  <si>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</si>
  <si>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Можаев Валерий</t>
  </si>
  <si>
    <t>Наумов Георгий</t>
  </si>
  <si>
    <t>Вочевских Виктор</t>
  </si>
  <si>
    <t>Скурихин Андрей</t>
  </si>
  <si>
    <t>Шабалина Марина</t>
  </si>
  <si>
    <t>Матвеев Данил</t>
  </si>
  <si>
    <t>Бердинских Роман</t>
  </si>
  <si>
    <t>Федоров Виталий</t>
  </si>
  <si>
    <t>Чернышов Максим</t>
  </si>
  <si>
    <t>Карабаев Данил</t>
  </si>
  <si>
    <t>Киселев Илья</t>
  </si>
  <si>
    <t>Дятлов Андрей</t>
  </si>
  <si>
    <t>Трухин Владимир</t>
  </si>
  <si>
    <t>Егоров Виталий</t>
  </si>
  <si>
    <t>Солодянников Андрей</t>
  </si>
  <si>
    <t>Зяблицев Петр</t>
  </si>
  <si>
    <t>Суворов Александр</t>
  </si>
  <si>
    <t>ФКУ ИК - 3</t>
  </si>
  <si>
    <t>Советский санаторный дом</t>
  </si>
  <si>
    <t>г.Киров ВятГУ</t>
  </si>
  <si>
    <t>г.Нововятск</t>
  </si>
  <si>
    <t>г.Яранск</t>
  </si>
  <si>
    <t>ст.Просница</t>
  </si>
  <si>
    <t>г.Уржум</t>
  </si>
  <si>
    <t>г.Киров</t>
  </si>
  <si>
    <t>п.Юрья</t>
  </si>
  <si>
    <t>Бронников С.А</t>
  </si>
  <si>
    <t>Шишкин В.</t>
  </si>
  <si>
    <t>Егоров.В.Г.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</si>
</sst>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0.000"/>
    <numFmt numFmtId="167" formatCode="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sz val="12"/>
      <name val="Izhitsa"/>
      <family val="0"/>
    </font>
    <font>
      <b/>
      <sz val="12"/>
      <name val="Arial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8"/>
      <name val="Times New Roman"/>
      <family val="0"/>
    </font>
    <font>
      <b/>
      <sz val="20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12"/>
      <name val="Times New Roman"/>
      <family val="1"/>
    </font>
    <font>
      <sz val="14"/>
      <color indexed="17"/>
      <name val="Times New Roman"/>
      <family val="1"/>
    </font>
    <font>
      <sz val="14"/>
      <color indexed="62"/>
      <name val="Times New Roman"/>
      <family val="1"/>
    </font>
    <font>
      <sz val="14"/>
      <color indexed="5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 style="double">
        <color indexed="55"/>
      </right>
      <top>
        <color indexed="63"/>
      </top>
      <bottom style="double">
        <color indexed="55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418">
    <xf numFmtId="0" fontId="0" fillId="0" borderId="0" xfId="0" applyAlignment="1">
      <alignment/>
    </xf>
    <xf numFmtId="0" fontId="4" fillId="0" borderId="0" xfId="52" applyFont="1" applyAlignment="1">
      <alignment vertical="center"/>
      <protection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Alignment="1">
      <alignment vertical="center" wrapText="1"/>
      <protection/>
    </xf>
    <xf numFmtId="0" fontId="6" fillId="0" borderId="0" xfId="52" applyFont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Fill="1" applyAlignment="1" applyProtection="1">
      <alignment horizontal="center"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Fill="1" applyAlignment="1" applyProtection="1">
      <alignment horizontal="left"/>
      <protection/>
    </xf>
    <xf numFmtId="0" fontId="8" fillId="2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0" xfId="52" applyFont="1" applyAlignment="1">
      <alignment horizontal="center" vertical="center"/>
      <protection/>
    </xf>
    <xf numFmtId="0" fontId="0" fillId="0" borderId="0" xfId="52" applyFont="1" applyAlignment="1">
      <alignment vertical="center" wrapText="1"/>
      <protection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0" fillId="0" borderId="10" xfId="52" applyFont="1" applyBorder="1" applyAlignment="1">
      <alignment vertical="center" wrapText="1"/>
      <protection/>
    </xf>
    <xf numFmtId="0" fontId="0" fillId="0" borderId="11" xfId="52" applyFont="1" applyBorder="1" applyAlignment="1">
      <alignment vertical="center" wrapText="1"/>
      <protection/>
    </xf>
    <xf numFmtId="0" fontId="0" fillId="0" borderId="12" xfId="52" applyNumberFormat="1" applyFont="1" applyFill="1" applyBorder="1" applyAlignment="1">
      <alignment horizontal="center" vertical="center"/>
      <protection/>
    </xf>
    <xf numFmtId="2" fontId="0" fillId="0" borderId="12" xfId="52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52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Fill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>
      <alignment horizontal="left" vertical="center"/>
    </xf>
    <xf numFmtId="0" fontId="0" fillId="24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/>
    </xf>
    <xf numFmtId="0" fontId="6" fillId="0" borderId="0" xfId="52" applyFont="1" applyAlignment="1">
      <alignment/>
      <protection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 horizontal="center"/>
    </xf>
    <xf numFmtId="0" fontId="5" fillId="0" borderId="0" xfId="52" applyFont="1" applyAlignment="1">
      <alignment vertical="center"/>
      <protection/>
    </xf>
    <xf numFmtId="0" fontId="0" fillId="0" borderId="12" xfId="0" applyFont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1" fillId="0" borderId="12" xfId="0" applyFont="1" applyBorder="1" applyAlignment="1">
      <alignment horizontal="left"/>
    </xf>
    <xf numFmtId="0" fontId="0" fillId="0" borderId="14" xfId="0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 applyProtection="1">
      <alignment horizontal="center"/>
      <protection/>
    </xf>
    <xf numFmtId="2" fontId="0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15" xfId="52" applyNumberFormat="1" applyFont="1" applyFill="1" applyBorder="1" applyAlignment="1">
      <alignment horizontal="center" vertical="center"/>
      <protection/>
    </xf>
    <xf numFmtId="2" fontId="0" fillId="0" borderId="15" xfId="52" applyNumberFormat="1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52" applyFont="1" applyFill="1" applyBorder="1" applyAlignment="1">
      <alignment horizontal="center"/>
      <protection/>
    </xf>
    <xf numFmtId="2" fontId="0" fillId="0" borderId="16" xfId="52" applyNumberFormat="1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0" fillId="0" borderId="17" xfId="0" applyNumberFormat="1" applyFont="1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 applyProtection="1">
      <alignment horizontal="center"/>
      <protection/>
    </xf>
    <xf numFmtId="2" fontId="0" fillId="0" borderId="18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>
      <alignment/>
    </xf>
    <xf numFmtId="0" fontId="0" fillId="0" borderId="16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20" xfId="52" applyNumberFormat="1" applyFont="1" applyFill="1" applyBorder="1" applyAlignment="1">
      <alignment horizontal="center" vertical="center"/>
      <protection/>
    </xf>
    <xf numFmtId="2" fontId="0" fillId="0" borderId="20" xfId="52" applyNumberFormat="1" applyFont="1" applyFill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top" wrapText="1"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center"/>
    </xf>
    <xf numFmtId="0" fontId="2" fillId="24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52" applyFont="1" applyFill="1" applyBorder="1" applyAlignment="1">
      <alignment horizontal="center"/>
      <protection/>
    </xf>
    <xf numFmtId="2" fontId="0" fillId="0" borderId="0" xfId="52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Font="1" applyBorder="1" applyAlignment="1">
      <alignment horizontal="left" vertical="top" wrapText="1"/>
    </xf>
    <xf numFmtId="0" fontId="0" fillId="0" borderId="12" xfId="52" applyFont="1" applyBorder="1" applyAlignment="1">
      <alignment horizontal="center" vertical="center"/>
      <protection/>
    </xf>
    <xf numFmtId="0" fontId="0" fillId="0" borderId="12" xfId="52" applyFont="1" applyBorder="1" applyAlignment="1">
      <alignment horizontal="left" vertical="center"/>
      <protection/>
    </xf>
    <xf numFmtId="0" fontId="11" fillId="0" borderId="15" xfId="52" applyNumberFormat="1" applyFont="1" applyFill="1" applyBorder="1" applyAlignment="1">
      <alignment horizontal="center" vertical="center"/>
      <protection/>
    </xf>
    <xf numFmtId="0" fontId="11" fillId="0" borderId="12" xfId="52" applyNumberFormat="1" applyFont="1" applyFill="1" applyBorder="1" applyAlignment="1">
      <alignment horizontal="center" vertical="center"/>
      <protection/>
    </xf>
    <xf numFmtId="2" fontId="11" fillId="0" borderId="12" xfId="52" applyNumberFormat="1" applyFont="1" applyFill="1" applyBorder="1" applyAlignment="1">
      <alignment horizontal="center" vertical="center"/>
      <protection/>
    </xf>
    <xf numFmtId="0" fontId="0" fillId="0" borderId="12" xfId="52" applyFont="1" applyFill="1" applyBorder="1" applyAlignment="1">
      <alignment vertical="center"/>
      <protection/>
    </xf>
    <xf numFmtId="0" fontId="6" fillId="0" borderId="12" xfId="52" applyFont="1" applyBorder="1" applyAlignment="1">
      <alignment vertical="center"/>
      <protection/>
    </xf>
    <xf numFmtId="0" fontId="6" fillId="0" borderId="12" xfId="52" applyFont="1" applyBorder="1" applyAlignment="1">
      <alignment horizontal="center" vertical="center"/>
      <protection/>
    </xf>
    <xf numFmtId="0" fontId="0" fillId="25" borderId="12" xfId="0" applyFont="1" applyFill="1" applyBorder="1" applyAlignment="1">
      <alignment horizontal="left" vertical="center"/>
    </xf>
    <xf numFmtId="0" fontId="0" fillId="25" borderId="12" xfId="52" applyNumberFormat="1" applyFont="1" applyFill="1" applyBorder="1" applyAlignment="1">
      <alignment horizontal="center" vertical="center"/>
      <protection/>
    </xf>
    <xf numFmtId="2" fontId="0" fillId="25" borderId="12" xfId="52" applyNumberFormat="1" applyFont="1" applyFill="1" applyBorder="1" applyAlignment="1">
      <alignment horizontal="center" vertical="center"/>
      <protection/>
    </xf>
    <xf numFmtId="0" fontId="0" fillId="25" borderId="12" xfId="0" applyFont="1" applyFill="1" applyBorder="1" applyAlignment="1">
      <alignment horizontal="center" vertical="center"/>
    </xf>
    <xf numFmtId="0" fontId="0" fillId="25" borderId="12" xfId="0" applyNumberFormat="1" applyFont="1" applyFill="1" applyBorder="1" applyAlignment="1" applyProtection="1">
      <alignment horizontal="center"/>
      <protection/>
    </xf>
    <xf numFmtId="2" fontId="0" fillId="25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6" fillId="25" borderId="12" xfId="52" applyFont="1" applyFill="1" applyBorder="1" applyAlignment="1">
      <alignment vertical="center"/>
      <protection/>
    </xf>
    <xf numFmtId="0" fontId="0" fillId="25" borderId="12" xfId="52" applyFont="1" applyFill="1" applyBorder="1" applyAlignment="1">
      <alignment horizontal="center" vertical="center"/>
      <protection/>
    </xf>
    <xf numFmtId="0" fontId="2" fillId="0" borderId="12" xfId="52" applyFont="1" applyBorder="1" applyAlignment="1">
      <alignment horizontal="center" vertical="center"/>
      <protection/>
    </xf>
    <xf numFmtId="0" fontId="0" fillId="0" borderId="13" xfId="52" applyFont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3" xfId="52" applyFont="1" applyBorder="1" applyAlignment="1">
      <alignment horizontal="center" vertical="center"/>
      <protection/>
    </xf>
    <xf numFmtId="0" fontId="0" fillId="25" borderId="18" xfId="52" applyFont="1" applyFill="1" applyBorder="1" applyAlignment="1">
      <alignment vertical="center"/>
      <protection/>
    </xf>
    <xf numFmtId="0" fontId="0" fillId="25" borderId="15" xfId="52" applyFont="1" applyFill="1" applyBorder="1" applyAlignment="1">
      <alignment horizontal="center" vertical="center"/>
      <protection/>
    </xf>
    <xf numFmtId="0" fontId="0" fillId="25" borderId="18" xfId="52" applyFont="1" applyFill="1" applyBorder="1" applyAlignment="1">
      <alignment horizontal="center" vertical="center"/>
      <protection/>
    </xf>
    <xf numFmtId="0" fontId="6" fillId="25" borderId="18" xfId="52" applyFont="1" applyFill="1" applyBorder="1" applyAlignment="1">
      <alignment horizontal="center" vertical="center"/>
      <protection/>
    </xf>
    <xf numFmtId="0" fontId="0" fillId="25" borderId="18" xfId="0" applyNumberFormat="1" applyFont="1" applyFill="1" applyBorder="1" applyAlignment="1" applyProtection="1">
      <alignment horizontal="center"/>
      <protection/>
    </xf>
    <xf numFmtId="2" fontId="0" fillId="25" borderId="13" xfId="0" applyNumberFormat="1" applyFont="1" applyFill="1" applyBorder="1" applyAlignment="1" applyProtection="1">
      <alignment horizontal="center"/>
      <protection/>
    </xf>
    <xf numFmtId="0" fontId="0" fillId="25" borderId="13" xfId="0" applyFont="1" applyFill="1" applyBorder="1" applyAlignment="1">
      <alignment horizontal="left" vertical="center"/>
    </xf>
    <xf numFmtId="0" fontId="0" fillId="25" borderId="13" xfId="0" applyNumberFormat="1" applyFont="1" applyFill="1" applyBorder="1" applyAlignment="1" applyProtection="1">
      <alignment horizontal="center"/>
      <protection/>
    </xf>
    <xf numFmtId="0" fontId="2" fillId="0" borderId="18" xfId="52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3" xfId="52" applyFont="1" applyBorder="1" applyAlignment="1">
      <alignment vertical="center"/>
      <protection/>
    </xf>
    <xf numFmtId="0" fontId="12" fillId="0" borderId="0" xfId="0" applyFont="1" applyAlignment="1">
      <alignment/>
    </xf>
    <xf numFmtId="0" fontId="0" fillId="0" borderId="12" xfId="0" applyFont="1" applyBorder="1" applyAlignment="1">
      <alignment horizontal="justify" vertical="top" wrapText="1"/>
    </xf>
    <xf numFmtId="0" fontId="0" fillId="0" borderId="12" xfId="0" applyFont="1" applyBorder="1" applyAlignment="1">
      <alignment vertical="top" wrapText="1"/>
    </xf>
    <xf numFmtId="20" fontId="0" fillId="0" borderId="12" xfId="0" applyNumberFormat="1" applyFont="1" applyBorder="1" applyAlignment="1">
      <alignment horizontal="justify" vertical="top" wrapText="1"/>
    </xf>
    <xf numFmtId="0" fontId="0" fillId="0" borderId="12" xfId="0" applyFont="1" applyFill="1" applyBorder="1" applyAlignment="1">
      <alignment/>
    </xf>
    <xf numFmtId="0" fontId="0" fillId="0" borderId="12" xfId="52" applyFont="1" applyFill="1" applyBorder="1" applyAlignment="1">
      <alignment horizontal="center"/>
      <protection/>
    </xf>
    <xf numFmtId="2" fontId="0" fillId="0" borderId="12" xfId="52" applyNumberFormat="1" applyFont="1" applyFill="1" applyBorder="1" applyAlignment="1">
      <alignment horizontal="center"/>
      <protection/>
    </xf>
    <xf numFmtId="20" fontId="0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 horizontal="center" vertical="center"/>
    </xf>
    <xf numFmtId="2" fontId="5" fillId="0" borderId="12" xfId="0" applyNumberFormat="1" applyFont="1" applyFill="1" applyBorder="1" applyAlignment="1" applyProtection="1">
      <alignment horizontal="center" vertical="center"/>
      <protection/>
    </xf>
    <xf numFmtId="2" fontId="5" fillId="0" borderId="12" xfId="0" applyNumberFormat="1" applyFont="1" applyFill="1" applyBorder="1" applyAlignment="1" applyProtection="1">
      <alignment horizontal="center" vertical="center" wrapText="1"/>
      <protection/>
    </xf>
    <xf numFmtId="2" fontId="5" fillId="0" borderId="12" xfId="0" applyNumberFormat="1" applyFont="1" applyFill="1" applyBorder="1" applyAlignment="1" applyProtection="1">
      <alignment horizontal="center" vertical="center" textRotation="90"/>
      <protection/>
    </xf>
    <xf numFmtId="0" fontId="2" fillId="0" borderId="12" xfId="0" applyFont="1" applyBorder="1" applyAlignment="1">
      <alignment horizontal="left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0" fontId="12" fillId="0" borderId="12" xfId="52" applyNumberFormat="1" applyFont="1" applyFill="1" applyBorder="1" applyAlignment="1">
      <alignment horizontal="center" vertical="center"/>
      <protection/>
    </xf>
    <xf numFmtId="2" fontId="12" fillId="0" borderId="12" xfId="52" applyNumberFormat="1" applyFont="1" applyFill="1" applyBorder="1" applyAlignment="1">
      <alignment horizontal="center" vertical="center"/>
      <protection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5" xfId="52" applyFont="1" applyBorder="1" applyAlignment="1">
      <alignment vertical="center"/>
      <protection/>
    </xf>
    <xf numFmtId="0" fontId="12" fillId="0" borderId="15" xfId="52" applyFont="1" applyBorder="1" applyAlignment="1">
      <alignment horizontal="center" vertical="center"/>
      <protection/>
    </xf>
    <xf numFmtId="0" fontId="12" fillId="0" borderId="12" xfId="52" applyFont="1" applyBorder="1" applyAlignment="1">
      <alignment horizontal="center" vertical="center"/>
      <protection/>
    </xf>
    <xf numFmtId="0" fontId="12" fillId="0" borderId="23" xfId="0" applyFont="1" applyFill="1" applyBorder="1" applyAlignment="1">
      <alignment horizontal="center" vertical="center" wrapText="1"/>
    </xf>
    <xf numFmtId="2" fontId="12" fillId="0" borderId="15" xfId="52" applyNumberFormat="1" applyFont="1" applyFill="1" applyBorder="1" applyAlignment="1">
      <alignment horizontal="center" vertical="center"/>
      <protection/>
    </xf>
    <xf numFmtId="0" fontId="12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2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3" xfId="52" applyNumberFormat="1" applyFont="1" applyFill="1" applyBorder="1" applyAlignment="1">
      <alignment horizontal="center" vertical="center"/>
      <protection/>
    </xf>
    <xf numFmtId="2" fontId="12" fillId="0" borderId="23" xfId="52" applyNumberFormat="1" applyFont="1" applyFill="1" applyBorder="1" applyAlignment="1">
      <alignment horizontal="center" vertical="center"/>
      <protection/>
    </xf>
    <xf numFmtId="2" fontId="12" fillId="0" borderId="18" xfId="0" applyNumberFormat="1" applyFont="1" applyFill="1" applyBorder="1" applyAlignment="1" applyProtection="1">
      <alignment horizontal="center" vertical="center"/>
      <protection/>
    </xf>
    <xf numFmtId="2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2" xfId="0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10" fillId="0" borderId="24" xfId="0" applyNumberFormat="1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>
      <alignment horizontal="left" vertical="center"/>
    </xf>
    <xf numFmtId="0" fontId="12" fillId="0" borderId="15" xfId="52" applyNumberFormat="1" applyFont="1" applyFill="1" applyBorder="1" applyAlignment="1">
      <alignment horizontal="center" vertical="center"/>
      <protection/>
    </xf>
    <xf numFmtId="2" fontId="15" fillId="0" borderId="15" xfId="52" applyNumberFormat="1" applyFont="1" applyFill="1" applyBorder="1" applyAlignment="1">
      <alignment horizontal="center" vertical="center"/>
      <protection/>
    </xf>
    <xf numFmtId="0" fontId="12" fillId="0" borderId="12" xfId="0" applyFont="1" applyFill="1" applyBorder="1" applyAlignment="1">
      <alignment horizontal="left" vertical="center"/>
    </xf>
    <xf numFmtId="0" fontId="15" fillId="0" borderId="12" xfId="52" applyNumberFormat="1" applyFont="1" applyFill="1" applyBorder="1" applyAlignment="1">
      <alignment horizontal="center" vertical="center"/>
      <protection/>
    </xf>
    <xf numFmtId="2" fontId="15" fillId="0" borderId="12" xfId="52" applyNumberFormat="1" applyFont="1" applyFill="1" applyBorder="1" applyAlignment="1">
      <alignment horizontal="center" vertical="center"/>
      <protection/>
    </xf>
    <xf numFmtId="0" fontId="12" fillId="0" borderId="25" xfId="0" applyFont="1" applyFill="1" applyBorder="1" applyAlignment="1">
      <alignment horizontal="left" vertical="center"/>
    </xf>
    <xf numFmtId="0" fontId="12" fillId="0" borderId="25" xfId="52" applyNumberFormat="1" applyFont="1" applyFill="1" applyBorder="1" applyAlignment="1">
      <alignment horizontal="center" vertical="center"/>
      <protection/>
    </xf>
    <xf numFmtId="2" fontId="12" fillId="0" borderId="25" xfId="52" applyNumberFormat="1" applyFont="1" applyFill="1" applyBorder="1" applyAlignment="1">
      <alignment horizontal="center" vertical="center"/>
      <protection/>
    </xf>
    <xf numFmtId="0" fontId="12" fillId="0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 applyProtection="1">
      <alignment horizontal="center" vertical="center"/>
      <protection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26" xfId="0" applyNumberFormat="1" applyFont="1" applyFill="1" applyBorder="1" applyAlignment="1" applyProtection="1">
      <alignment horizontal="center" vertical="center"/>
      <protection/>
    </xf>
    <xf numFmtId="0" fontId="12" fillId="0" borderId="16" xfId="52" applyFont="1" applyFill="1" applyBorder="1" applyAlignment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5" xfId="0" applyNumberFormat="1" applyFont="1" applyBorder="1" applyAlignment="1">
      <alignment horizontal="center" vertical="center" wrapText="1"/>
    </xf>
    <xf numFmtId="2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52" applyFont="1" applyBorder="1" applyAlignment="1">
      <alignment horizontal="left" vertical="center"/>
      <protection/>
    </xf>
    <xf numFmtId="0" fontId="12" fillId="0" borderId="13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5" xfId="52" applyFont="1" applyBorder="1" applyAlignment="1">
      <alignment horizontal="left" vertical="center"/>
      <protection/>
    </xf>
    <xf numFmtId="0" fontId="12" fillId="0" borderId="15" xfId="0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2" fontId="12" fillId="0" borderId="26" xfId="0" applyNumberFormat="1" applyFont="1" applyBorder="1" applyAlignment="1">
      <alignment horizontal="center" vertical="center" wrapText="1"/>
    </xf>
    <xf numFmtId="2" fontId="12" fillId="0" borderId="12" xfId="52" applyNumberFormat="1" applyFont="1" applyBorder="1" applyAlignment="1">
      <alignment horizontal="center" vertical="center"/>
      <protection/>
    </xf>
    <xf numFmtId="2" fontId="12" fillId="0" borderId="15" xfId="52" applyNumberFormat="1" applyFont="1" applyBorder="1" applyAlignment="1">
      <alignment horizontal="center" vertical="center"/>
      <protection/>
    </xf>
    <xf numFmtId="0" fontId="12" fillId="0" borderId="12" xfId="52" applyFont="1" applyFill="1" applyBorder="1" applyAlignment="1">
      <alignment horizontal="center" vertical="center"/>
      <protection/>
    </xf>
    <xf numFmtId="0" fontId="12" fillId="0" borderId="19" xfId="0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0" xfId="52" applyFont="1" applyBorder="1" applyAlignment="1">
      <alignment horizontal="center" vertical="center"/>
      <protection/>
    </xf>
    <xf numFmtId="0" fontId="12" fillId="0" borderId="28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2" fillId="0" borderId="12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25" xfId="0" applyFont="1" applyBorder="1" applyAlignment="1">
      <alignment horizontal="center" vertical="center" wrapText="1"/>
    </xf>
    <xf numFmtId="2" fontId="12" fillId="0" borderId="29" xfId="0" applyNumberFormat="1" applyFont="1" applyFill="1" applyBorder="1" applyAlignment="1" applyProtection="1">
      <alignment horizontal="center" vertical="center"/>
      <protection/>
    </xf>
    <xf numFmtId="0" fontId="10" fillId="0" borderId="29" xfId="0" applyNumberFormat="1" applyFont="1" applyFill="1" applyBorder="1" applyAlignment="1" applyProtection="1">
      <alignment horizontal="center" vertical="center"/>
      <protection/>
    </xf>
    <xf numFmtId="0" fontId="12" fillId="0" borderId="0" xfId="52" applyFont="1" applyAlignment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2" fontId="12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>
      <alignment horizontal="center" vertical="center"/>
    </xf>
    <xf numFmtId="0" fontId="12" fillId="0" borderId="18" xfId="52" applyFont="1" applyBorder="1" applyAlignment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25" xfId="0" applyNumberFormat="1" applyFont="1" applyFill="1" applyBorder="1" applyAlignment="1" applyProtection="1">
      <alignment horizontal="center" vertical="center"/>
      <protection/>
    </xf>
    <xf numFmtId="0" fontId="12" fillId="0" borderId="16" xfId="0" applyFont="1" applyBorder="1" applyAlignment="1">
      <alignment horizontal="center" vertical="center" wrapText="1"/>
    </xf>
    <xf numFmtId="2" fontId="12" fillId="0" borderId="23" xfId="0" applyNumberFormat="1" applyFont="1" applyFill="1" applyBorder="1" applyAlignment="1" applyProtection="1">
      <alignment horizontal="center" vertical="center"/>
      <protection/>
    </xf>
    <xf numFmtId="2" fontId="10" fillId="0" borderId="16" xfId="52" applyNumberFormat="1" applyFont="1" applyFill="1" applyBorder="1" applyAlignment="1">
      <alignment horizontal="center" vertical="center"/>
      <protection/>
    </xf>
    <xf numFmtId="2" fontId="10" fillId="0" borderId="17" xfId="0" applyNumberFormat="1" applyFont="1" applyFill="1" applyBorder="1" applyAlignment="1" applyProtection="1">
      <alignment horizontal="center" vertical="center"/>
      <protection/>
    </xf>
    <xf numFmtId="2" fontId="12" fillId="0" borderId="25" xfId="0" applyNumberFormat="1" applyFont="1" applyBorder="1" applyAlignment="1">
      <alignment horizontal="center" vertical="center" wrapText="1"/>
    </xf>
    <xf numFmtId="0" fontId="12" fillId="0" borderId="23" xfId="0" applyNumberFormat="1" applyFont="1" applyBorder="1" applyAlignment="1">
      <alignment horizontal="center" vertical="center" wrapText="1"/>
    </xf>
    <xf numFmtId="2" fontId="12" fillId="0" borderId="25" xfId="0" applyNumberFormat="1" applyFont="1" applyFill="1" applyBorder="1" applyAlignment="1" applyProtection="1">
      <alignment horizontal="center" vertical="center"/>
      <protection/>
    </xf>
    <xf numFmtId="2" fontId="10" fillId="0" borderId="12" xfId="0" applyNumberFormat="1" applyFont="1" applyFill="1" applyBorder="1" applyAlignment="1" applyProtection="1">
      <alignment horizontal="center" vertical="center"/>
      <protection/>
    </xf>
    <xf numFmtId="2" fontId="10" fillId="0" borderId="12" xfId="0" applyNumberFormat="1" applyFont="1" applyFill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2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12" fillId="25" borderId="12" xfId="0" applyFont="1" applyFill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25" borderId="13" xfId="0" applyFont="1" applyFill="1" applyBorder="1" applyAlignment="1">
      <alignment horizontal="left" vertical="center"/>
    </xf>
    <xf numFmtId="0" fontId="0" fillId="0" borderId="21" xfId="52" applyNumberFormat="1" applyFont="1" applyFill="1" applyBorder="1" applyAlignment="1">
      <alignment horizontal="center" vertical="center"/>
      <protection/>
    </xf>
    <xf numFmtId="0" fontId="0" fillId="0" borderId="21" xfId="52" applyFont="1" applyFill="1" applyBorder="1" applyAlignment="1">
      <alignment horizontal="center" vertical="center"/>
      <protection/>
    </xf>
    <xf numFmtId="0" fontId="0" fillId="0" borderId="29" xfId="0" applyFont="1" applyFill="1" applyBorder="1" applyAlignment="1">
      <alignment horizontal="left" vertical="center"/>
    </xf>
    <xf numFmtId="0" fontId="0" fillId="0" borderId="12" xfId="0" applyFont="1" applyBorder="1" applyAlignment="1">
      <alignment wrapText="1"/>
    </xf>
    <xf numFmtId="0" fontId="0" fillId="0" borderId="29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27" xfId="0" applyFont="1" applyBorder="1" applyAlignment="1">
      <alignment horizontal="left" vertical="center" wrapText="1"/>
    </xf>
    <xf numFmtId="0" fontId="17" fillId="0" borderId="25" xfId="0" applyNumberFormat="1" applyFont="1" applyFill="1" applyBorder="1" applyAlignment="1" applyProtection="1">
      <alignment horizontal="center" vertical="center"/>
      <protection/>
    </xf>
    <xf numFmtId="0" fontId="18" fillId="0" borderId="26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2" fontId="16" fillId="0" borderId="12" xfId="0" applyNumberFormat="1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27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center" vertical="center" wrapText="1"/>
    </xf>
    <xf numFmtId="2" fontId="20" fillId="0" borderId="25" xfId="0" applyNumberFormat="1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27" xfId="0" applyFont="1" applyBorder="1" applyAlignment="1">
      <alignment horizontal="left" vertical="center" wrapText="1"/>
    </xf>
    <xf numFmtId="0" fontId="16" fillId="0" borderId="25" xfId="0" applyNumberFormat="1" applyFont="1" applyFill="1" applyBorder="1" applyAlignment="1" applyProtection="1">
      <alignment horizontal="center" vertical="center"/>
      <protection/>
    </xf>
    <xf numFmtId="0" fontId="12" fillId="0" borderId="31" xfId="0" applyFont="1" applyBorder="1" applyAlignment="1">
      <alignment wrapText="1"/>
    </xf>
    <xf numFmtId="0" fontId="12" fillId="0" borderId="32" xfId="0" applyFont="1" applyBorder="1" applyAlignment="1">
      <alignment horizontal="center" wrapText="1"/>
    </xf>
    <xf numFmtId="0" fontId="12" fillId="0" borderId="33" xfId="0" applyFont="1" applyBorder="1" applyAlignment="1">
      <alignment wrapText="1"/>
    </xf>
    <xf numFmtId="0" fontId="12" fillId="0" borderId="34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0" fontId="15" fillId="0" borderId="31" xfId="0" applyFont="1" applyBorder="1" applyAlignment="1">
      <alignment wrapText="1"/>
    </xf>
    <xf numFmtId="0" fontId="15" fillId="0" borderId="31" xfId="0" applyFont="1" applyBorder="1" applyAlignment="1">
      <alignment horizontal="center" wrapText="1"/>
    </xf>
    <xf numFmtId="0" fontId="15" fillId="0" borderId="32" xfId="0" applyFont="1" applyBorder="1" applyAlignment="1">
      <alignment horizontal="center" wrapText="1"/>
    </xf>
    <xf numFmtId="0" fontId="15" fillId="0" borderId="33" xfId="0" applyFont="1" applyBorder="1" applyAlignment="1">
      <alignment wrapText="1"/>
    </xf>
    <xf numFmtId="0" fontId="15" fillId="0" borderId="33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15" fillId="0" borderId="12" xfId="0" applyFont="1" applyBorder="1" applyAlignment="1">
      <alignment horizontal="left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12" fillId="24" borderId="35" xfId="0" applyFont="1" applyFill="1" applyBorder="1" applyAlignment="1">
      <alignment vertical="center" wrapText="1"/>
    </xf>
    <xf numFmtId="0" fontId="12" fillId="24" borderId="36" xfId="0" applyFont="1" applyFill="1" applyBorder="1" applyAlignment="1">
      <alignment horizontal="center" vertical="center" wrapText="1"/>
    </xf>
    <xf numFmtId="0" fontId="15" fillId="24" borderId="37" xfId="0" applyFont="1" applyFill="1" applyBorder="1" applyAlignment="1">
      <alignment vertical="center" wrapText="1"/>
    </xf>
    <xf numFmtId="0" fontId="15" fillId="24" borderId="38" xfId="0" applyFont="1" applyFill="1" applyBorder="1" applyAlignment="1">
      <alignment horizontal="center" vertical="center" wrapText="1"/>
    </xf>
    <xf numFmtId="0" fontId="12" fillId="24" borderId="37" xfId="0" applyFont="1" applyFill="1" applyBorder="1" applyAlignment="1">
      <alignment vertical="center" wrapText="1"/>
    </xf>
    <xf numFmtId="0" fontId="12" fillId="24" borderId="38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0" fontId="11" fillId="24" borderId="37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9" xfId="0" applyNumberFormat="1" applyBorder="1" applyAlignment="1">
      <alignment vertical="top" wrapText="1"/>
    </xf>
    <xf numFmtId="0" fontId="0" fillId="0" borderId="40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0" xfId="0" applyNumberFormat="1" applyBorder="1" applyAlignment="1">
      <alignment horizontal="center" vertical="top" wrapText="1"/>
    </xf>
    <xf numFmtId="0" fontId="0" fillId="0" borderId="41" xfId="0" applyNumberFormat="1" applyBorder="1" applyAlignment="1">
      <alignment horizontal="center" vertical="top" wrapText="1"/>
    </xf>
    <xf numFmtId="0" fontId="12" fillId="25" borderId="24" xfId="0" applyFont="1" applyFill="1" applyBorder="1" applyAlignment="1">
      <alignment horizontal="left" vertical="center"/>
    </xf>
    <xf numFmtId="0" fontId="10" fillId="0" borderId="19" xfId="0" applyFont="1" applyBorder="1" applyAlignment="1">
      <alignment horizontal="center" vertical="center" textRotation="255"/>
    </xf>
    <xf numFmtId="2" fontId="1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23" xfId="0" applyFont="1" applyBorder="1" applyAlignment="1">
      <alignment horizontal="center" vertical="center" textRotation="255"/>
    </xf>
    <xf numFmtId="0" fontId="10" fillId="0" borderId="42" xfId="0" applyFont="1" applyBorder="1" applyAlignment="1">
      <alignment horizontal="center" vertical="center" textRotation="255"/>
    </xf>
    <xf numFmtId="0" fontId="2" fillId="24" borderId="0" xfId="0" applyFont="1" applyFill="1" applyAlignment="1">
      <alignment horizontal="center"/>
    </xf>
    <xf numFmtId="0" fontId="2" fillId="2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4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/>
    </xf>
    <xf numFmtId="0" fontId="10" fillId="0" borderId="42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textRotation="90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 applyProtection="1">
      <alignment horizontal="center" vertical="center" wrapText="1"/>
      <protection/>
    </xf>
    <xf numFmtId="2" fontId="10" fillId="0" borderId="23" xfId="0" applyNumberFormat="1" applyFont="1" applyFill="1" applyBorder="1" applyAlignment="1" applyProtection="1">
      <alignment horizontal="center" vertical="center" wrapText="1"/>
      <protection/>
    </xf>
    <xf numFmtId="2" fontId="12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10" fillId="0" borderId="42" xfId="0" applyNumberFormat="1" applyFont="1" applyFill="1" applyBorder="1" applyAlignment="1" applyProtection="1">
      <alignment horizontal="center" vertical="center" wrapText="1"/>
      <protection/>
    </xf>
    <xf numFmtId="0" fontId="10" fillId="0" borderId="27" xfId="0" applyFont="1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center" textRotation="255"/>
    </xf>
    <xf numFmtId="0" fontId="10" fillId="0" borderId="26" xfId="0" applyFont="1" applyBorder="1" applyAlignment="1">
      <alignment horizontal="center" vertical="center" textRotation="255"/>
    </xf>
    <xf numFmtId="0" fontId="10" fillId="0" borderId="2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/>
    </xf>
    <xf numFmtId="0" fontId="10" fillId="0" borderId="26" xfId="0" applyFont="1" applyBorder="1" applyAlignment="1">
      <alignment horizontal="center" vertical="center" textRotation="90"/>
    </xf>
    <xf numFmtId="2" fontId="10" fillId="0" borderId="27" xfId="0" applyNumberFormat="1" applyFont="1" applyFill="1" applyBorder="1" applyAlignment="1" applyProtection="1">
      <alignment horizontal="center" vertical="center" wrapText="1"/>
      <protection/>
    </xf>
    <xf numFmtId="2" fontId="10" fillId="0" borderId="12" xfId="0" applyNumberFormat="1" applyFont="1" applyFill="1" applyBorder="1" applyAlignment="1" applyProtection="1">
      <alignment horizontal="center" vertical="center" wrapText="1"/>
      <protection/>
    </xf>
    <xf numFmtId="2" fontId="10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4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/>
    </xf>
    <xf numFmtId="0" fontId="2" fillId="0" borderId="42" xfId="0" applyFont="1" applyBorder="1" applyAlignment="1">
      <alignment horizontal="center" vertical="center" textRotation="90"/>
    </xf>
    <xf numFmtId="0" fontId="2" fillId="0" borderId="1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2" fontId="2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23" xfId="0" applyNumberFormat="1" applyFont="1" applyFill="1" applyBorder="1" applyAlignment="1" applyProtection="1">
      <alignment horizontal="center" vertical="center" wrapText="1"/>
      <protection/>
    </xf>
    <xf numFmtId="2" fontId="2" fillId="0" borderId="4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right"/>
    </xf>
    <xf numFmtId="0" fontId="2" fillId="24" borderId="0" xfId="0" applyFont="1" applyFill="1" applyBorder="1" applyAlignment="1">
      <alignment vertical="center"/>
    </xf>
    <xf numFmtId="0" fontId="8" fillId="24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1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textRotation="255"/>
    </xf>
    <xf numFmtId="0" fontId="2" fillId="0" borderId="2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0" borderId="27" xfId="0" applyNumberFormat="1" applyFont="1" applyFill="1" applyBorder="1" applyAlignment="1" applyProtection="1">
      <alignment horizontal="center" vertical="center" wrapText="1"/>
      <protection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2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2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в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view="pageBreakPreview" zoomScaleNormal="104" zoomScaleSheetLayoutView="100" workbookViewId="0" topLeftCell="A1">
      <selection activeCell="A6" sqref="A6"/>
    </sheetView>
  </sheetViews>
  <sheetFormatPr defaultColWidth="8.00390625" defaultRowHeight="15.75"/>
  <cols>
    <col min="1" max="1" width="24.25390625" style="2" customWidth="1"/>
    <col min="2" max="2" width="7.00390625" style="1" customWidth="1"/>
    <col min="3" max="3" width="10.75390625" style="1" customWidth="1"/>
    <col min="4" max="4" width="5.50390625" style="1" customWidth="1"/>
    <col min="5" max="6" width="6.75390625" style="1" customWidth="1"/>
    <col min="7" max="7" width="8.875" style="1" customWidth="1"/>
    <col min="8" max="8" width="11.125" style="1" customWidth="1"/>
    <col min="9" max="9" width="8.625" style="1" customWidth="1"/>
    <col min="10" max="10" width="4.375" style="3" customWidth="1"/>
    <col min="11" max="11" width="18.375" style="1" customWidth="1"/>
    <col min="12" max="16384" width="8.00390625" style="1" customWidth="1"/>
  </cols>
  <sheetData>
    <row r="1" spans="1:11" ht="15.75" customHeight="1">
      <c r="A1" s="329" t="s">
        <v>351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ht="15.75" customHeight="1">
      <c r="A2" s="329" t="s">
        <v>349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ht="15.75">
      <c r="A3" s="330" t="s">
        <v>348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ht="8.25" customHeight="1">
      <c r="A4" s="265"/>
      <c r="B4" s="14"/>
      <c r="C4" s="14"/>
      <c r="D4" s="14"/>
      <c r="E4" s="14"/>
      <c r="F4" s="14"/>
      <c r="G4" s="14"/>
      <c r="H4" s="14"/>
      <c r="I4" s="14"/>
      <c r="J4" s="14"/>
      <c r="K4" s="266"/>
    </row>
    <row r="5" spans="1:11" ht="60" customHeight="1">
      <c r="A5" s="267"/>
      <c r="B5" s="331" t="s">
        <v>352</v>
      </c>
      <c r="C5" s="332"/>
      <c r="D5" s="332"/>
      <c r="E5" s="332"/>
      <c r="F5" s="332"/>
      <c r="G5" s="332"/>
      <c r="H5" s="332"/>
      <c r="I5" s="332"/>
      <c r="J5" s="332"/>
      <c r="K5" s="268"/>
    </row>
    <row r="6" spans="1:10" s="42" customFormat="1" ht="33" customHeight="1">
      <c r="A6" s="42" t="s">
        <v>358</v>
      </c>
      <c r="B6" s="325" t="s">
        <v>15</v>
      </c>
      <c r="C6" s="326"/>
      <c r="D6" s="326"/>
      <c r="E6" s="326"/>
      <c r="F6" s="326"/>
      <c r="G6" s="326"/>
      <c r="H6" s="326"/>
      <c r="I6" s="326"/>
      <c r="J6" s="326"/>
    </row>
    <row r="7" spans="1:11" ht="39.75" customHeight="1" thickBot="1">
      <c r="A7" s="31"/>
      <c r="B7" s="324" t="s">
        <v>324</v>
      </c>
      <c r="C7" s="324"/>
      <c r="D7" s="324"/>
      <c r="E7" s="324"/>
      <c r="F7" s="324"/>
      <c r="G7" s="324"/>
      <c r="H7" s="324"/>
      <c r="I7" s="324"/>
      <c r="J7" s="324"/>
      <c r="K7" s="150"/>
    </row>
    <row r="8" spans="1:11" ht="16.5" customHeight="1">
      <c r="A8" s="336" t="s">
        <v>5</v>
      </c>
      <c r="B8" s="348" t="s">
        <v>7</v>
      </c>
      <c r="C8" s="350" t="s">
        <v>8</v>
      </c>
      <c r="D8" s="347" t="s">
        <v>47</v>
      </c>
      <c r="E8" s="348" t="s">
        <v>9</v>
      </c>
      <c r="F8" s="342" t="s">
        <v>43</v>
      </c>
      <c r="G8" s="342" t="s">
        <v>11</v>
      </c>
      <c r="H8" s="339" t="s">
        <v>13</v>
      </c>
      <c r="I8" s="347" t="s">
        <v>10</v>
      </c>
      <c r="J8" s="323" t="s">
        <v>4</v>
      </c>
      <c r="K8" s="333" t="s">
        <v>6</v>
      </c>
    </row>
    <row r="9" spans="1:11" ht="16.5" customHeight="1">
      <c r="A9" s="337"/>
      <c r="B9" s="349"/>
      <c r="C9" s="351"/>
      <c r="D9" s="345"/>
      <c r="E9" s="349"/>
      <c r="F9" s="343"/>
      <c r="G9" s="345"/>
      <c r="H9" s="340"/>
      <c r="I9" s="345"/>
      <c r="J9" s="327"/>
      <c r="K9" s="334"/>
    </row>
    <row r="10" spans="1:11" ht="16.5" customHeight="1">
      <c r="A10" s="337"/>
      <c r="B10" s="349"/>
      <c r="C10" s="351"/>
      <c r="D10" s="345"/>
      <c r="E10" s="349"/>
      <c r="F10" s="343"/>
      <c r="G10" s="345"/>
      <c r="H10" s="340"/>
      <c r="I10" s="345"/>
      <c r="J10" s="327"/>
      <c r="K10" s="334"/>
    </row>
    <row r="11" spans="1:11" ht="16.5" customHeight="1">
      <c r="A11" s="337"/>
      <c r="B11" s="349"/>
      <c r="C11" s="351"/>
      <c r="D11" s="345"/>
      <c r="E11" s="349"/>
      <c r="F11" s="343"/>
      <c r="G11" s="345"/>
      <c r="H11" s="340"/>
      <c r="I11" s="345"/>
      <c r="J11" s="327"/>
      <c r="K11" s="334"/>
    </row>
    <row r="12" spans="1:11" ht="16.5" customHeight="1">
      <c r="A12" s="337"/>
      <c r="B12" s="349"/>
      <c r="C12" s="351"/>
      <c r="D12" s="345"/>
      <c r="E12" s="349"/>
      <c r="F12" s="343"/>
      <c r="G12" s="345"/>
      <c r="H12" s="340"/>
      <c r="I12" s="345"/>
      <c r="J12" s="327"/>
      <c r="K12" s="334"/>
    </row>
    <row r="13" spans="1:11" ht="16.5" customHeight="1" thickBot="1">
      <c r="A13" s="338"/>
      <c r="B13" s="349"/>
      <c r="C13" s="351"/>
      <c r="D13" s="345"/>
      <c r="E13" s="349"/>
      <c r="F13" s="344"/>
      <c r="G13" s="346"/>
      <c r="H13" s="341"/>
      <c r="I13" s="346"/>
      <c r="J13" s="328"/>
      <c r="K13" s="335"/>
    </row>
    <row r="14" spans="1:11" s="4" customFormat="1" ht="22.5" customHeight="1" thickBot="1">
      <c r="A14" s="290" t="s">
        <v>203</v>
      </c>
      <c r="B14" s="291">
        <v>2001</v>
      </c>
      <c r="C14" s="294">
        <v>50</v>
      </c>
      <c r="D14" s="153" t="s">
        <v>16</v>
      </c>
      <c r="E14" s="294">
        <v>12</v>
      </c>
      <c r="F14" s="234">
        <v>272</v>
      </c>
      <c r="G14" s="168">
        <f>E14*F14</f>
        <v>3264</v>
      </c>
      <c r="H14" s="168">
        <v>10</v>
      </c>
      <c r="I14" s="218">
        <f aca="true" t="shared" si="0" ref="I14:I25">G14/C14</f>
        <v>65.28</v>
      </c>
      <c r="J14" s="169"/>
      <c r="K14" s="154" t="s">
        <v>217</v>
      </c>
    </row>
    <row r="15" spans="1:11" s="4" customFormat="1" ht="22.5" customHeight="1" thickBot="1">
      <c r="A15" s="292" t="s">
        <v>201</v>
      </c>
      <c r="B15" s="293">
        <v>2002</v>
      </c>
      <c r="C15" s="295">
        <v>42</v>
      </c>
      <c r="D15" s="153" t="s">
        <v>16</v>
      </c>
      <c r="E15" s="295">
        <v>8</v>
      </c>
      <c r="F15" s="234">
        <v>126</v>
      </c>
      <c r="G15" s="168">
        <f aca="true" t="shared" si="1" ref="G15:G24">E15*F15</f>
        <v>1008</v>
      </c>
      <c r="H15" s="168">
        <v>10</v>
      </c>
      <c r="I15" s="218">
        <f t="shared" si="0"/>
        <v>24</v>
      </c>
      <c r="J15" s="169"/>
      <c r="K15" s="154" t="s">
        <v>217</v>
      </c>
    </row>
    <row r="16" spans="1:11" s="4" customFormat="1" ht="23.25" customHeight="1" thickBot="1">
      <c r="A16" s="292" t="s">
        <v>287</v>
      </c>
      <c r="B16" s="293">
        <v>2003</v>
      </c>
      <c r="C16" s="295">
        <v>29</v>
      </c>
      <c r="D16" s="153" t="s">
        <v>16</v>
      </c>
      <c r="E16" s="295">
        <v>6</v>
      </c>
      <c r="F16" s="229">
        <v>405</v>
      </c>
      <c r="G16" s="168">
        <f t="shared" si="1"/>
        <v>2430</v>
      </c>
      <c r="H16" s="168">
        <v>10</v>
      </c>
      <c r="I16" s="218">
        <f t="shared" si="0"/>
        <v>83.79310344827586</v>
      </c>
      <c r="J16" s="174"/>
      <c r="K16" s="154" t="s">
        <v>217</v>
      </c>
    </row>
    <row r="17" spans="1:11" s="4" customFormat="1" ht="23.25" customHeight="1" thickBot="1">
      <c r="A17" s="292" t="s">
        <v>398</v>
      </c>
      <c r="B17" s="293">
        <v>2002</v>
      </c>
      <c r="C17" s="295">
        <v>40</v>
      </c>
      <c r="D17" s="153" t="s">
        <v>16</v>
      </c>
      <c r="E17" s="295">
        <v>8</v>
      </c>
      <c r="F17" s="234">
        <v>297</v>
      </c>
      <c r="G17" s="168">
        <f t="shared" si="1"/>
        <v>2376</v>
      </c>
      <c r="H17" s="168">
        <v>10</v>
      </c>
      <c r="I17" s="218">
        <f t="shared" si="0"/>
        <v>59.4</v>
      </c>
      <c r="J17" s="169"/>
      <c r="K17" s="154" t="s">
        <v>217</v>
      </c>
    </row>
    <row r="18" spans="1:11" s="4" customFormat="1" ht="21.75" customHeight="1" thickBot="1">
      <c r="A18" s="292" t="s">
        <v>399</v>
      </c>
      <c r="B18" s="293">
        <v>2001</v>
      </c>
      <c r="C18" s="295">
        <v>35</v>
      </c>
      <c r="D18" s="153" t="s">
        <v>16</v>
      </c>
      <c r="E18" s="295">
        <v>8</v>
      </c>
      <c r="F18" s="234">
        <v>100</v>
      </c>
      <c r="G18" s="168">
        <f t="shared" si="1"/>
        <v>800</v>
      </c>
      <c r="H18" s="168">
        <v>10</v>
      </c>
      <c r="I18" s="218">
        <f t="shared" si="0"/>
        <v>22.857142857142858</v>
      </c>
      <c r="J18" s="169"/>
      <c r="K18" s="154" t="s">
        <v>217</v>
      </c>
    </row>
    <row r="19" spans="1:11" s="4" customFormat="1" ht="23.25" customHeight="1" thickBot="1">
      <c r="A19" s="292" t="s">
        <v>210</v>
      </c>
      <c r="B19" s="293">
        <v>1995</v>
      </c>
      <c r="C19" s="295">
        <v>46</v>
      </c>
      <c r="D19" s="153" t="s">
        <v>16</v>
      </c>
      <c r="E19" s="295">
        <v>12</v>
      </c>
      <c r="F19" s="234">
        <v>202</v>
      </c>
      <c r="G19" s="168">
        <f t="shared" si="1"/>
        <v>2424</v>
      </c>
      <c r="H19" s="168">
        <v>10</v>
      </c>
      <c r="I19" s="218">
        <f t="shared" si="0"/>
        <v>52.69565217391305</v>
      </c>
      <c r="J19" s="169"/>
      <c r="K19" s="154" t="s">
        <v>217</v>
      </c>
    </row>
    <row r="20" spans="1:11" ht="22.5" customHeight="1" thickBot="1">
      <c r="A20" s="292" t="s">
        <v>285</v>
      </c>
      <c r="B20" s="293">
        <v>1999</v>
      </c>
      <c r="C20" s="295">
        <v>46</v>
      </c>
      <c r="D20" s="153" t="s">
        <v>16</v>
      </c>
      <c r="E20" s="295">
        <v>12</v>
      </c>
      <c r="F20" s="234">
        <v>151</v>
      </c>
      <c r="G20" s="168">
        <f t="shared" si="1"/>
        <v>1812</v>
      </c>
      <c r="H20" s="168">
        <v>10</v>
      </c>
      <c r="I20" s="218">
        <f t="shared" si="0"/>
        <v>39.391304347826086</v>
      </c>
      <c r="J20" s="169"/>
      <c r="K20" s="154" t="s">
        <v>217</v>
      </c>
    </row>
    <row r="21" spans="1:11" s="4" customFormat="1" ht="16.5" customHeight="1" thickBot="1">
      <c r="A21" s="292" t="s">
        <v>209</v>
      </c>
      <c r="B21" s="293">
        <v>2004</v>
      </c>
      <c r="C21" s="295">
        <v>33</v>
      </c>
      <c r="D21" s="157" t="s">
        <v>16</v>
      </c>
      <c r="E21" s="295">
        <v>6</v>
      </c>
      <c r="F21" s="223">
        <v>297</v>
      </c>
      <c r="G21" s="168">
        <f t="shared" si="1"/>
        <v>1782</v>
      </c>
      <c r="H21" s="168">
        <v>10</v>
      </c>
      <c r="I21" s="167">
        <f t="shared" si="0"/>
        <v>54</v>
      </c>
      <c r="J21" s="233"/>
      <c r="K21" s="154" t="s">
        <v>217</v>
      </c>
    </row>
    <row r="22" spans="1:11" s="4" customFormat="1" ht="22.5" customHeight="1" thickBot="1">
      <c r="A22" s="292" t="s">
        <v>288</v>
      </c>
      <c r="B22" s="293">
        <v>2003</v>
      </c>
      <c r="C22" s="295">
        <v>30</v>
      </c>
      <c r="D22" s="153" t="s">
        <v>50</v>
      </c>
      <c r="E22" s="295">
        <v>6</v>
      </c>
      <c r="F22" s="234">
        <v>304</v>
      </c>
      <c r="G22" s="168">
        <f t="shared" si="1"/>
        <v>1824</v>
      </c>
      <c r="H22" s="168">
        <v>10</v>
      </c>
      <c r="I22" s="218">
        <f t="shared" si="0"/>
        <v>60.8</v>
      </c>
      <c r="J22" s="169"/>
      <c r="K22" s="154" t="s">
        <v>217</v>
      </c>
    </row>
    <row r="23" spans="1:11" s="4" customFormat="1" ht="22.5" customHeight="1" thickBot="1">
      <c r="A23" s="292" t="s">
        <v>286</v>
      </c>
      <c r="B23" s="293">
        <v>2005</v>
      </c>
      <c r="C23" s="295">
        <v>24</v>
      </c>
      <c r="D23" s="153" t="s">
        <v>16</v>
      </c>
      <c r="E23" s="295">
        <v>6</v>
      </c>
      <c r="F23" s="234">
        <v>184</v>
      </c>
      <c r="G23" s="168">
        <f t="shared" si="1"/>
        <v>1104</v>
      </c>
      <c r="H23" s="168">
        <v>10</v>
      </c>
      <c r="I23" s="218">
        <f t="shared" si="0"/>
        <v>46</v>
      </c>
      <c r="J23" s="169"/>
      <c r="K23" s="154" t="s">
        <v>217</v>
      </c>
    </row>
    <row r="24" spans="1:11" s="4" customFormat="1" ht="23.25" customHeight="1" thickBot="1">
      <c r="A24" s="292" t="s">
        <v>206</v>
      </c>
      <c r="B24" s="293">
        <v>1999</v>
      </c>
      <c r="C24" s="295">
        <v>77</v>
      </c>
      <c r="D24" s="156" t="s">
        <v>291</v>
      </c>
      <c r="E24" s="295">
        <v>16</v>
      </c>
      <c r="F24" s="223">
        <v>573</v>
      </c>
      <c r="G24" s="168">
        <f t="shared" si="1"/>
        <v>9168</v>
      </c>
      <c r="H24" s="179">
        <v>8</v>
      </c>
      <c r="I24" s="235">
        <f t="shared" si="0"/>
        <v>119.06493506493507</v>
      </c>
      <c r="J24" s="233"/>
      <c r="K24" s="154" t="s">
        <v>217</v>
      </c>
    </row>
    <row r="25" spans="1:11" s="39" customFormat="1" ht="26.25" customHeight="1" thickBot="1">
      <c r="A25" s="226" t="s">
        <v>12</v>
      </c>
      <c r="B25" s="200"/>
      <c r="C25" s="242">
        <f>SUM(C14:C24)</f>
        <v>452</v>
      </c>
      <c r="D25" s="162"/>
      <c r="E25" s="201"/>
      <c r="F25" s="211">
        <f>SUM(F14:F24)</f>
        <v>2911</v>
      </c>
      <c r="G25" s="212">
        <f>SUM(G14:G24)</f>
        <v>27992</v>
      </c>
      <c r="H25" s="211">
        <f>SUM(H14:H24)</f>
        <v>108</v>
      </c>
      <c r="I25" s="254">
        <f t="shared" si="0"/>
        <v>61.92920353982301</v>
      </c>
      <c r="J25" s="212"/>
      <c r="K25" s="163"/>
    </row>
    <row r="26" spans="1:11" ht="18" customHeight="1">
      <c r="A26" s="6"/>
      <c r="B26" s="6"/>
      <c r="C26" s="7"/>
      <c r="D26" s="8"/>
      <c r="E26" s="8"/>
      <c r="F26" s="8"/>
      <c r="G26" s="8"/>
      <c r="H26" s="8"/>
      <c r="I26" s="8"/>
      <c r="J26" s="18"/>
      <c r="K26" s="5"/>
    </row>
    <row r="27" spans="1:11" s="4" customFormat="1" ht="30" customHeight="1">
      <c r="A27" s="9" t="s">
        <v>1</v>
      </c>
      <c r="B27" s="9"/>
      <c r="C27" s="10"/>
      <c r="D27" s="16"/>
      <c r="E27" s="16"/>
      <c r="F27" s="16" t="s">
        <v>2</v>
      </c>
      <c r="G27" s="16"/>
      <c r="H27" s="16"/>
      <c r="I27" s="16"/>
      <c r="J27" s="22"/>
      <c r="K27" s="5"/>
    </row>
    <row r="28" spans="1:11" s="4" customFormat="1" ht="41.25" customHeight="1">
      <c r="A28" s="19" t="s">
        <v>153</v>
      </c>
      <c r="B28" s="20"/>
      <c r="C28" s="20"/>
      <c r="D28" s="20"/>
      <c r="E28" s="21"/>
      <c r="F28" s="21" t="s">
        <v>55</v>
      </c>
      <c r="G28" s="21"/>
      <c r="H28" s="21"/>
      <c r="I28" s="21"/>
      <c r="J28" s="23"/>
      <c r="K28" s="5"/>
    </row>
    <row r="29" spans="1:11" s="4" customFormat="1" ht="15" customHeight="1">
      <c r="A29" s="2"/>
      <c r="B29" s="11"/>
      <c r="C29" s="12"/>
      <c r="D29" s="12"/>
      <c r="E29" s="13"/>
      <c r="F29" s="13"/>
      <c r="G29" s="13"/>
      <c r="H29" s="13"/>
      <c r="I29" s="13"/>
      <c r="J29" s="3"/>
      <c r="K29" s="1"/>
    </row>
    <row r="30" ht="18" customHeight="1"/>
    <row r="31" spans="1:11" s="4" customFormat="1" ht="15" customHeight="1">
      <c r="A31" s="2"/>
      <c r="B31" s="1"/>
      <c r="C31" s="1"/>
      <c r="D31" s="1"/>
      <c r="E31" s="1"/>
      <c r="F31" s="1"/>
      <c r="G31" s="1"/>
      <c r="H31" s="1"/>
      <c r="I31" s="1"/>
      <c r="J31" s="3"/>
      <c r="K31" s="1"/>
    </row>
    <row r="32" ht="18" customHeight="1"/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spans="1:11" s="4" customFormat="1" ht="15" customHeight="1">
      <c r="A34" s="2"/>
      <c r="B34" s="1"/>
      <c r="C34" s="1"/>
      <c r="D34" s="1"/>
      <c r="E34" s="1"/>
      <c r="F34" s="1"/>
      <c r="G34" s="1"/>
      <c r="H34" s="1"/>
      <c r="I34" s="1"/>
      <c r="J34" s="3"/>
      <c r="K34" s="1"/>
    </row>
    <row r="35" spans="1:11" s="4" customFormat="1" ht="12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ht="25.5" customHeight="1"/>
    <row r="37" ht="25.5" customHeight="1"/>
    <row r="38" ht="25.5" customHeight="1"/>
    <row r="39" ht="25.5" customHeight="1"/>
    <row r="40" ht="25.5" customHeight="1"/>
    <row r="41" ht="22.5" customHeight="1"/>
    <row r="42" spans="1:11" s="5" customFormat="1" ht="22.5" customHeight="1">
      <c r="A42" s="2"/>
      <c r="B42" s="1"/>
      <c r="C42" s="1"/>
      <c r="D42" s="1"/>
      <c r="E42" s="1"/>
      <c r="F42" s="1"/>
      <c r="G42" s="1"/>
      <c r="H42" s="1"/>
      <c r="I42" s="1"/>
      <c r="J42" s="3"/>
      <c r="K42" s="1"/>
    </row>
    <row r="43" ht="22.5" customHeight="1"/>
  </sheetData>
  <sheetProtection/>
  <mergeCells count="17">
    <mergeCell ref="F8:F13"/>
    <mergeCell ref="G8:G13"/>
    <mergeCell ref="I8:I13"/>
    <mergeCell ref="B8:B13"/>
    <mergeCell ref="C8:C13"/>
    <mergeCell ref="D8:D13"/>
    <mergeCell ref="E8:E13"/>
    <mergeCell ref="B6:J6"/>
    <mergeCell ref="B7:J7"/>
    <mergeCell ref="J8:J13"/>
    <mergeCell ref="A1:K1"/>
    <mergeCell ref="A2:K2"/>
    <mergeCell ref="A3:K3"/>
    <mergeCell ref="B5:J5"/>
    <mergeCell ref="K8:K13"/>
    <mergeCell ref="A8:A13"/>
    <mergeCell ref="H8:H1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view="pageBreakPreview" zoomScaleNormal="90" zoomScaleSheetLayoutView="100" zoomScalePageLayoutView="0" workbookViewId="0" topLeftCell="A10">
      <selection activeCell="D41" sqref="D41"/>
    </sheetView>
  </sheetViews>
  <sheetFormatPr defaultColWidth="8.00390625" defaultRowHeight="15.75"/>
  <cols>
    <col min="1" max="1" width="24.25390625" style="2" customWidth="1"/>
    <col min="2" max="2" width="7.00390625" style="1" customWidth="1"/>
    <col min="3" max="3" width="8.50390625" style="1" customWidth="1"/>
    <col min="4" max="4" width="5.50390625" style="1" customWidth="1"/>
    <col min="5" max="6" width="6.375" style="1" customWidth="1"/>
    <col min="7" max="7" width="8.75390625" style="1" customWidth="1"/>
    <col min="8" max="8" width="11.125" style="1" customWidth="1"/>
    <col min="9" max="9" width="13.125" style="1" customWidth="1"/>
    <col min="10" max="10" width="4.375" style="3" customWidth="1"/>
    <col min="11" max="11" width="20.25390625" style="1" customWidth="1"/>
    <col min="12" max="16384" width="8.00390625" style="1" customWidth="1"/>
  </cols>
  <sheetData>
    <row r="1" spans="1:11" ht="15.75" customHeight="1">
      <c r="A1" s="329" t="s">
        <v>351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ht="15.75" customHeight="1">
      <c r="A2" s="329" t="s">
        <v>349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ht="15.75">
      <c r="A3" s="330" t="s">
        <v>348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ht="8.25" customHeight="1">
      <c r="A4" s="265"/>
      <c r="B4" s="14"/>
      <c r="C4" s="14"/>
      <c r="D4" s="14"/>
      <c r="E4" s="14"/>
      <c r="F4" s="14"/>
      <c r="G4" s="14"/>
      <c r="H4" s="14"/>
      <c r="I4" s="14"/>
      <c r="J4" s="14"/>
      <c r="K4" s="266"/>
    </row>
    <row r="5" spans="1:11" ht="60" customHeight="1">
      <c r="A5" s="267"/>
      <c r="B5" s="331" t="s">
        <v>352</v>
      </c>
      <c r="C5" s="332"/>
      <c r="D5" s="332"/>
      <c r="E5" s="332"/>
      <c r="F5" s="332"/>
      <c r="G5" s="332"/>
      <c r="H5" s="332"/>
      <c r="I5" s="332"/>
      <c r="J5" s="332"/>
      <c r="K5" s="268"/>
    </row>
    <row r="6" spans="1:11" ht="15.75" customHeight="1">
      <c r="A6" s="354"/>
      <c r="B6" s="354"/>
      <c r="C6" s="354"/>
      <c r="D6" s="354"/>
      <c r="E6" s="354"/>
      <c r="F6" s="354"/>
      <c r="G6" s="354"/>
      <c r="H6" s="354"/>
      <c r="I6" s="354"/>
      <c r="J6" s="354"/>
      <c r="K6" s="354"/>
    </row>
    <row r="7" spans="1:11" ht="31.5" customHeight="1">
      <c r="A7" s="40" t="s">
        <v>350</v>
      </c>
      <c r="B7" s="355" t="s">
        <v>42</v>
      </c>
      <c r="C7" s="355"/>
      <c r="D7" s="355"/>
      <c r="E7" s="355"/>
      <c r="F7" s="355"/>
      <c r="G7" s="355"/>
      <c r="H7" s="355"/>
      <c r="I7" s="355"/>
      <c r="J7" s="355"/>
      <c r="K7" s="84" t="s">
        <v>60</v>
      </c>
    </row>
    <row r="8" spans="2:10" s="42" customFormat="1" ht="33" customHeight="1">
      <c r="B8" s="325" t="s">
        <v>15</v>
      </c>
      <c r="C8" s="326"/>
      <c r="D8" s="326"/>
      <c r="E8" s="326"/>
      <c r="F8" s="326"/>
      <c r="G8" s="326"/>
      <c r="H8" s="326"/>
      <c r="I8" s="326"/>
      <c r="J8" s="326"/>
    </row>
    <row r="9" spans="1:11" ht="38.25" customHeight="1" thickBot="1">
      <c r="A9" s="31"/>
      <c r="B9" s="324" t="s">
        <v>422</v>
      </c>
      <c r="C9" s="324"/>
      <c r="D9" s="324"/>
      <c r="E9" s="324"/>
      <c r="F9" s="324"/>
      <c r="G9" s="324"/>
      <c r="H9" s="324"/>
      <c r="I9" s="324"/>
      <c r="J9" s="324"/>
      <c r="K9" s="150" t="s">
        <v>328</v>
      </c>
    </row>
    <row r="10" spans="1:11" ht="16.5" customHeight="1">
      <c r="A10" s="336" t="s">
        <v>5</v>
      </c>
      <c r="B10" s="348" t="s">
        <v>7</v>
      </c>
      <c r="C10" s="350" t="s">
        <v>8</v>
      </c>
      <c r="D10" s="347" t="s">
        <v>47</v>
      </c>
      <c r="E10" s="348" t="s">
        <v>9</v>
      </c>
      <c r="F10" s="342" t="s">
        <v>43</v>
      </c>
      <c r="G10" s="342" t="s">
        <v>11</v>
      </c>
      <c r="H10" s="339" t="s">
        <v>13</v>
      </c>
      <c r="I10" s="347" t="s">
        <v>10</v>
      </c>
      <c r="J10" s="323" t="s">
        <v>4</v>
      </c>
      <c r="K10" s="333" t="s">
        <v>6</v>
      </c>
    </row>
    <row r="11" spans="1:11" ht="16.5" customHeight="1">
      <c r="A11" s="337"/>
      <c r="B11" s="349"/>
      <c r="C11" s="351"/>
      <c r="D11" s="345"/>
      <c r="E11" s="349"/>
      <c r="F11" s="343"/>
      <c r="G11" s="345"/>
      <c r="H11" s="340"/>
      <c r="I11" s="345"/>
      <c r="J11" s="327"/>
      <c r="K11" s="334"/>
    </row>
    <row r="12" spans="1:11" ht="16.5" customHeight="1">
      <c r="A12" s="337"/>
      <c r="B12" s="349"/>
      <c r="C12" s="351"/>
      <c r="D12" s="345"/>
      <c r="E12" s="349"/>
      <c r="F12" s="343"/>
      <c r="G12" s="345"/>
      <c r="H12" s="340"/>
      <c r="I12" s="345"/>
      <c r="J12" s="327"/>
      <c r="K12" s="334"/>
    </row>
    <row r="13" spans="1:11" ht="16.5" customHeight="1">
      <c r="A13" s="337"/>
      <c r="B13" s="349"/>
      <c r="C13" s="351"/>
      <c r="D13" s="345"/>
      <c r="E13" s="349"/>
      <c r="F13" s="343"/>
      <c r="G13" s="345"/>
      <c r="H13" s="340"/>
      <c r="I13" s="345"/>
      <c r="J13" s="327"/>
      <c r="K13" s="334"/>
    </row>
    <row r="14" spans="1:11" ht="16.5" customHeight="1">
      <c r="A14" s="337"/>
      <c r="B14" s="349"/>
      <c r="C14" s="351"/>
      <c r="D14" s="345"/>
      <c r="E14" s="349"/>
      <c r="F14" s="343"/>
      <c r="G14" s="345"/>
      <c r="H14" s="340"/>
      <c r="I14" s="345"/>
      <c r="J14" s="327"/>
      <c r="K14" s="334"/>
    </row>
    <row r="15" spans="1:11" ht="16.5" customHeight="1" thickBot="1">
      <c r="A15" s="338"/>
      <c r="B15" s="353"/>
      <c r="C15" s="356"/>
      <c r="D15" s="346"/>
      <c r="E15" s="353"/>
      <c r="F15" s="344"/>
      <c r="G15" s="346"/>
      <c r="H15" s="341"/>
      <c r="I15" s="346"/>
      <c r="J15" s="328"/>
      <c r="K15" s="335"/>
    </row>
    <row r="16" spans="1:11" s="4" customFormat="1" ht="22.5" customHeight="1">
      <c r="A16" s="302" t="s">
        <v>473</v>
      </c>
      <c r="B16" s="303">
        <v>2006</v>
      </c>
      <c r="C16" s="303">
        <v>26</v>
      </c>
      <c r="D16" s="153"/>
      <c r="E16" s="168">
        <v>2</v>
      </c>
      <c r="F16" s="168">
        <v>95</v>
      </c>
      <c r="G16" s="168">
        <f>E16*F16</f>
        <v>190</v>
      </c>
      <c r="H16" s="168">
        <v>10</v>
      </c>
      <c r="I16" s="218">
        <f aca="true" t="shared" si="0" ref="I16:I24">SUM(G16/C16)</f>
        <v>7.3076923076923075</v>
      </c>
      <c r="J16" s="169"/>
      <c r="K16" s="154" t="s">
        <v>19</v>
      </c>
    </row>
    <row r="17" spans="1:11" s="4" customFormat="1" ht="22.5" customHeight="1">
      <c r="A17" s="302" t="s">
        <v>416</v>
      </c>
      <c r="B17" s="304">
        <v>2007</v>
      </c>
      <c r="C17" s="304">
        <v>25</v>
      </c>
      <c r="D17" s="153"/>
      <c r="E17" s="168">
        <v>2</v>
      </c>
      <c r="F17" s="168">
        <v>103</v>
      </c>
      <c r="G17" s="168">
        <f aca="true" t="shared" si="1" ref="G17:G24">E17*F17</f>
        <v>206</v>
      </c>
      <c r="H17" s="168">
        <v>10</v>
      </c>
      <c r="I17" s="218">
        <f t="shared" si="0"/>
        <v>8.24</v>
      </c>
      <c r="J17" s="169"/>
      <c r="K17" s="154" t="s">
        <v>19</v>
      </c>
    </row>
    <row r="18" spans="1:11" s="4" customFormat="1" ht="23.25" customHeight="1">
      <c r="A18" s="302" t="s">
        <v>417</v>
      </c>
      <c r="B18" s="303">
        <v>2007</v>
      </c>
      <c r="C18" s="303">
        <v>23</v>
      </c>
      <c r="D18" s="153"/>
      <c r="E18" s="168">
        <v>2</v>
      </c>
      <c r="F18" s="168">
        <v>75</v>
      </c>
      <c r="G18" s="168">
        <f t="shared" si="1"/>
        <v>150</v>
      </c>
      <c r="H18" s="168">
        <v>10</v>
      </c>
      <c r="I18" s="218">
        <f t="shared" si="0"/>
        <v>6.521739130434782</v>
      </c>
      <c r="J18" s="169"/>
      <c r="K18" s="154" t="s">
        <v>19</v>
      </c>
    </row>
    <row r="19" spans="1:11" s="4" customFormat="1" ht="23.25" customHeight="1">
      <c r="A19" s="302" t="s">
        <v>472</v>
      </c>
      <c r="B19" s="303">
        <v>2007</v>
      </c>
      <c r="C19" s="303">
        <v>33</v>
      </c>
      <c r="D19" s="153"/>
      <c r="E19" s="168">
        <v>2</v>
      </c>
      <c r="F19" s="168">
        <v>102</v>
      </c>
      <c r="G19" s="168">
        <f t="shared" si="1"/>
        <v>204</v>
      </c>
      <c r="H19" s="168">
        <v>10</v>
      </c>
      <c r="I19" s="218">
        <f t="shared" si="0"/>
        <v>6.181818181818182</v>
      </c>
      <c r="J19" s="169"/>
      <c r="K19" s="154" t="s">
        <v>19</v>
      </c>
    </row>
    <row r="20" spans="1:11" ht="23.25" customHeight="1">
      <c r="A20" s="302" t="s">
        <v>418</v>
      </c>
      <c r="B20" s="303">
        <v>2006</v>
      </c>
      <c r="C20" s="303">
        <v>27</v>
      </c>
      <c r="D20" s="153"/>
      <c r="E20" s="168">
        <v>2</v>
      </c>
      <c r="F20" s="168">
        <v>103</v>
      </c>
      <c r="G20" s="168">
        <f t="shared" si="1"/>
        <v>206</v>
      </c>
      <c r="H20" s="168">
        <v>10</v>
      </c>
      <c r="I20" s="218">
        <f t="shared" si="0"/>
        <v>7.62962962962963</v>
      </c>
      <c r="J20" s="169"/>
      <c r="K20" s="154" t="s">
        <v>19</v>
      </c>
    </row>
    <row r="21" spans="1:11" s="4" customFormat="1" ht="22.5" customHeight="1">
      <c r="A21" s="302" t="s">
        <v>419</v>
      </c>
      <c r="B21" s="303">
        <v>2007</v>
      </c>
      <c r="C21" s="303">
        <v>33</v>
      </c>
      <c r="D21" s="153"/>
      <c r="E21" s="168">
        <v>2</v>
      </c>
      <c r="F21" s="168">
        <v>86</v>
      </c>
      <c r="G21" s="168">
        <f t="shared" si="1"/>
        <v>172</v>
      </c>
      <c r="H21" s="168">
        <v>10</v>
      </c>
      <c r="I21" s="218">
        <f t="shared" si="0"/>
        <v>5.212121212121212</v>
      </c>
      <c r="J21" s="169"/>
      <c r="K21" s="154" t="s">
        <v>19</v>
      </c>
    </row>
    <row r="22" spans="1:11" s="4" customFormat="1" ht="22.5" customHeight="1">
      <c r="A22" s="207" t="s">
        <v>420</v>
      </c>
      <c r="B22" s="151">
        <v>2007</v>
      </c>
      <c r="C22" s="152">
        <v>19</v>
      </c>
      <c r="D22" s="153"/>
      <c r="E22" s="168">
        <v>2</v>
      </c>
      <c r="F22" s="168">
        <v>93</v>
      </c>
      <c r="G22" s="168">
        <f t="shared" si="1"/>
        <v>186</v>
      </c>
      <c r="H22" s="168">
        <v>10</v>
      </c>
      <c r="I22" s="218">
        <f t="shared" si="0"/>
        <v>9.789473684210526</v>
      </c>
      <c r="J22" s="169"/>
      <c r="K22" s="154" t="s">
        <v>19</v>
      </c>
    </row>
    <row r="23" spans="1:11" s="4" customFormat="1" ht="23.25" customHeight="1">
      <c r="A23" s="155" t="s">
        <v>421</v>
      </c>
      <c r="B23" s="156">
        <v>2007</v>
      </c>
      <c r="C23" s="215">
        <v>28</v>
      </c>
      <c r="D23" s="156"/>
      <c r="E23" s="168">
        <v>2</v>
      </c>
      <c r="F23" s="237"/>
      <c r="G23" s="168">
        <f t="shared" si="1"/>
        <v>0</v>
      </c>
      <c r="H23" s="168">
        <v>10</v>
      </c>
      <c r="I23" s="218">
        <f t="shared" si="0"/>
        <v>0</v>
      </c>
      <c r="J23" s="156"/>
      <c r="K23" s="154" t="s">
        <v>19</v>
      </c>
    </row>
    <row r="24" spans="1:11" s="4" customFormat="1" ht="22.5" customHeight="1" thickBot="1">
      <c r="A24" s="219"/>
      <c r="B24" s="182"/>
      <c r="C24" s="159"/>
      <c r="D24" s="160"/>
      <c r="E24" s="173"/>
      <c r="F24" s="173"/>
      <c r="G24" s="168">
        <f t="shared" si="1"/>
        <v>0</v>
      </c>
      <c r="H24" s="173"/>
      <c r="I24" s="218" t="e">
        <f t="shared" si="0"/>
        <v>#DIV/0!</v>
      </c>
      <c r="J24" s="174"/>
      <c r="K24" s="158" t="s">
        <v>19</v>
      </c>
    </row>
    <row r="25" spans="1:11" s="39" customFormat="1" ht="26.25" customHeight="1" thickBot="1">
      <c r="A25" s="225" t="s">
        <v>12</v>
      </c>
      <c r="B25" s="200"/>
      <c r="C25" s="242">
        <f>SUM(C16:C24)</f>
        <v>214</v>
      </c>
      <c r="D25" s="162"/>
      <c r="E25" s="201"/>
      <c r="F25" s="201">
        <f>SUM(F16:F24)</f>
        <v>657</v>
      </c>
      <c r="G25" s="202">
        <f>SUM(G16:G24)</f>
        <v>1314</v>
      </c>
      <c r="H25" s="201">
        <f>SUM(H16:H24)</f>
        <v>80</v>
      </c>
      <c r="I25" s="254">
        <f>G25/C25</f>
        <v>6.140186915887851</v>
      </c>
      <c r="J25" s="202"/>
      <c r="K25" s="163"/>
    </row>
    <row r="27" spans="1:11" ht="24" customHeight="1">
      <c r="A27" s="9" t="s">
        <v>1</v>
      </c>
      <c r="B27" s="9"/>
      <c r="C27" s="10"/>
      <c r="D27" s="16"/>
      <c r="E27" s="16"/>
      <c r="F27" s="16" t="s">
        <v>2</v>
      </c>
      <c r="G27" s="16"/>
      <c r="H27" s="16"/>
      <c r="I27" s="16"/>
      <c r="J27" s="22"/>
      <c r="K27" s="5"/>
    </row>
    <row r="28" spans="1:11" ht="29.25" customHeight="1">
      <c r="A28" s="19" t="s">
        <v>153</v>
      </c>
      <c r="B28" s="20"/>
      <c r="C28" s="20"/>
      <c r="D28" s="20"/>
      <c r="E28" s="21"/>
      <c r="F28" s="21" t="s">
        <v>55</v>
      </c>
      <c r="G28" s="21"/>
      <c r="H28" s="21"/>
      <c r="I28" s="21"/>
      <c r="J28" s="23"/>
      <c r="K28" s="5"/>
    </row>
  </sheetData>
  <sheetProtection/>
  <mergeCells count="19">
    <mergeCell ref="I10:I15"/>
    <mergeCell ref="B9:J9"/>
    <mergeCell ref="J10:J15"/>
    <mergeCell ref="K10:K15"/>
    <mergeCell ref="A10:A15"/>
    <mergeCell ref="H10:H15"/>
    <mergeCell ref="B10:B15"/>
    <mergeCell ref="C10:C15"/>
    <mergeCell ref="D10:D15"/>
    <mergeCell ref="E10:E15"/>
    <mergeCell ref="F10:F15"/>
    <mergeCell ref="G10:G15"/>
    <mergeCell ref="A6:K6"/>
    <mergeCell ref="B7:J7"/>
    <mergeCell ref="B8:J8"/>
    <mergeCell ref="A1:K1"/>
    <mergeCell ref="A2:K2"/>
    <mergeCell ref="A3:K3"/>
    <mergeCell ref="B5:J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BreakPreview" zoomScaleNormal="104" zoomScaleSheetLayoutView="100" zoomScalePageLayoutView="0" workbookViewId="0" topLeftCell="A6">
      <selection activeCell="C24" sqref="C24"/>
    </sheetView>
  </sheetViews>
  <sheetFormatPr defaultColWidth="8.00390625" defaultRowHeight="15.75"/>
  <cols>
    <col min="1" max="1" width="24.25390625" style="2" customWidth="1"/>
    <col min="2" max="2" width="7.00390625" style="1" customWidth="1"/>
    <col min="3" max="3" width="9.75390625" style="1" customWidth="1"/>
    <col min="4" max="4" width="7.25390625" style="1" customWidth="1"/>
    <col min="5" max="5" width="5.875" style="1" customWidth="1"/>
    <col min="6" max="6" width="8.125" style="1" customWidth="1"/>
    <col min="7" max="7" width="8.875" style="1" customWidth="1"/>
    <col min="8" max="8" width="11.125" style="1" customWidth="1"/>
    <col min="9" max="9" width="8.625" style="1" customWidth="1"/>
    <col min="10" max="10" width="4.375" style="3" customWidth="1"/>
    <col min="11" max="11" width="18.375" style="1" customWidth="1"/>
    <col min="12" max="16384" width="8.00390625" style="1" customWidth="1"/>
  </cols>
  <sheetData>
    <row r="1" spans="1:11" ht="15.75" customHeight="1">
      <c r="A1" s="329" t="s">
        <v>351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ht="15.75" customHeight="1">
      <c r="A2" s="329" t="s">
        <v>349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ht="15.75">
      <c r="A3" s="330" t="s">
        <v>348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ht="8.25" customHeight="1">
      <c r="A4" s="265"/>
      <c r="B4" s="14"/>
      <c r="C4" s="14"/>
      <c r="D4" s="14"/>
      <c r="E4" s="14"/>
      <c r="F4" s="14"/>
      <c r="G4" s="14"/>
      <c r="H4" s="14"/>
      <c r="I4" s="14"/>
      <c r="J4" s="14"/>
      <c r="K4" s="266"/>
    </row>
    <row r="5" spans="1:11" ht="60" customHeight="1">
      <c r="A5" s="267"/>
      <c r="B5" s="331" t="s">
        <v>352</v>
      </c>
      <c r="C5" s="332"/>
      <c r="D5" s="332"/>
      <c r="E5" s="332"/>
      <c r="F5" s="332"/>
      <c r="G5" s="332"/>
      <c r="H5" s="332"/>
      <c r="I5" s="332"/>
      <c r="J5" s="332"/>
      <c r="K5" s="268"/>
    </row>
    <row r="6" spans="1:10" s="42" customFormat="1" ht="33" customHeight="1">
      <c r="A6" s="42" t="s">
        <v>357</v>
      </c>
      <c r="B6" s="325" t="s">
        <v>15</v>
      </c>
      <c r="C6" s="326"/>
      <c r="D6" s="326"/>
      <c r="E6" s="326"/>
      <c r="F6" s="326"/>
      <c r="G6" s="326"/>
      <c r="H6" s="326"/>
      <c r="I6" s="326"/>
      <c r="J6" s="326"/>
    </row>
    <row r="7" spans="1:11" ht="39.75" customHeight="1" thickBot="1">
      <c r="A7" s="31"/>
      <c r="B7" s="324" t="s">
        <v>181</v>
      </c>
      <c r="C7" s="324"/>
      <c r="D7" s="324"/>
      <c r="E7" s="324"/>
      <c r="F7" s="324"/>
      <c r="G7" s="324"/>
      <c r="H7" s="324"/>
      <c r="I7" s="324"/>
      <c r="J7" s="324"/>
      <c r="K7" s="30"/>
    </row>
    <row r="8" spans="1:11" ht="16.5" customHeight="1">
      <c r="A8" s="375" t="s">
        <v>5</v>
      </c>
      <c r="B8" s="384" t="s">
        <v>7</v>
      </c>
      <c r="C8" s="391" t="s">
        <v>8</v>
      </c>
      <c r="D8" s="381" t="s">
        <v>47</v>
      </c>
      <c r="E8" s="384" t="s">
        <v>9</v>
      </c>
      <c r="F8" s="387" t="s">
        <v>43</v>
      </c>
      <c r="G8" s="387" t="s">
        <v>11</v>
      </c>
      <c r="H8" s="388" t="s">
        <v>13</v>
      </c>
      <c r="I8" s="381" t="s">
        <v>10</v>
      </c>
      <c r="J8" s="323" t="s">
        <v>4</v>
      </c>
      <c r="K8" s="378" t="s">
        <v>6</v>
      </c>
    </row>
    <row r="9" spans="1:11" ht="16.5" customHeight="1">
      <c r="A9" s="376"/>
      <c r="B9" s="385"/>
      <c r="C9" s="392"/>
      <c r="D9" s="382"/>
      <c r="E9" s="385"/>
      <c r="F9" s="394"/>
      <c r="G9" s="382"/>
      <c r="H9" s="389"/>
      <c r="I9" s="382"/>
      <c r="J9" s="327"/>
      <c r="K9" s="379"/>
    </row>
    <row r="10" spans="1:11" ht="16.5" customHeight="1">
      <c r="A10" s="376"/>
      <c r="B10" s="385"/>
      <c r="C10" s="392"/>
      <c r="D10" s="382"/>
      <c r="E10" s="385"/>
      <c r="F10" s="394"/>
      <c r="G10" s="382"/>
      <c r="H10" s="389"/>
      <c r="I10" s="382"/>
      <c r="J10" s="327"/>
      <c r="K10" s="379"/>
    </row>
    <row r="11" spans="1:11" ht="16.5" customHeight="1">
      <c r="A11" s="376"/>
      <c r="B11" s="385"/>
      <c r="C11" s="392"/>
      <c r="D11" s="382"/>
      <c r="E11" s="385"/>
      <c r="F11" s="394"/>
      <c r="G11" s="382"/>
      <c r="H11" s="389"/>
      <c r="I11" s="382"/>
      <c r="J11" s="327"/>
      <c r="K11" s="379"/>
    </row>
    <row r="12" spans="1:11" ht="16.5" customHeight="1">
      <c r="A12" s="376"/>
      <c r="B12" s="385"/>
      <c r="C12" s="392"/>
      <c r="D12" s="382"/>
      <c r="E12" s="385"/>
      <c r="F12" s="394"/>
      <c r="G12" s="382"/>
      <c r="H12" s="389"/>
      <c r="I12" s="382"/>
      <c r="J12" s="327"/>
      <c r="K12" s="379"/>
    </row>
    <row r="13" spans="1:11" ht="16.5" customHeight="1" thickBot="1">
      <c r="A13" s="377"/>
      <c r="B13" s="386"/>
      <c r="C13" s="393"/>
      <c r="D13" s="383"/>
      <c r="E13" s="386"/>
      <c r="F13" s="395"/>
      <c r="G13" s="383"/>
      <c r="H13" s="390"/>
      <c r="I13" s="383"/>
      <c r="J13" s="328"/>
      <c r="K13" s="380"/>
    </row>
    <row r="14" spans="1:11" s="4" customFormat="1" ht="19.5" customHeight="1">
      <c r="A14" s="227" t="s">
        <v>447</v>
      </c>
      <c r="B14" s="170">
        <v>1991</v>
      </c>
      <c r="C14" s="171">
        <v>76</v>
      </c>
      <c r="D14" s="236">
        <v>3</v>
      </c>
      <c r="E14" s="168">
        <v>24</v>
      </c>
      <c r="F14" s="168">
        <v>170</v>
      </c>
      <c r="G14" s="168">
        <f>E14*F14</f>
        <v>4080</v>
      </c>
      <c r="H14" s="168">
        <v>10</v>
      </c>
      <c r="I14" s="218">
        <f>G14/C14</f>
        <v>53.68421052631579</v>
      </c>
      <c r="J14" s="169"/>
      <c r="K14" s="154" t="s">
        <v>343</v>
      </c>
    </row>
    <row r="15" spans="1:11" s="4" customFormat="1" ht="19.5" customHeight="1">
      <c r="A15" s="207" t="s">
        <v>323</v>
      </c>
      <c r="B15" s="151">
        <v>1991</v>
      </c>
      <c r="C15" s="152">
        <v>78</v>
      </c>
      <c r="D15" s="153">
        <v>1</v>
      </c>
      <c r="E15" s="168">
        <v>16</v>
      </c>
      <c r="F15" s="173">
        <v>451</v>
      </c>
      <c r="G15" s="168">
        <f aca="true" t="shared" si="0" ref="G15:G24">E15*F15</f>
        <v>7216</v>
      </c>
      <c r="H15" s="168">
        <v>10</v>
      </c>
      <c r="I15" s="218">
        <f aca="true" t="shared" si="1" ref="I15:I25">G15/C15</f>
        <v>92.51282051282051</v>
      </c>
      <c r="J15" s="174"/>
      <c r="K15" s="154" t="s">
        <v>343</v>
      </c>
    </row>
    <row r="16" spans="1:11" s="4" customFormat="1" ht="19.5" customHeight="1">
      <c r="A16" s="227" t="s">
        <v>445</v>
      </c>
      <c r="B16" s="170">
        <v>1994</v>
      </c>
      <c r="C16" s="171">
        <v>88</v>
      </c>
      <c r="D16" s="236">
        <v>3</v>
      </c>
      <c r="E16" s="168">
        <v>16</v>
      </c>
      <c r="F16" s="168">
        <v>188</v>
      </c>
      <c r="G16" s="168">
        <f t="shared" si="0"/>
        <v>3008</v>
      </c>
      <c r="H16" s="168">
        <v>10</v>
      </c>
      <c r="I16" s="218">
        <f t="shared" si="1"/>
        <v>34.18181818181818</v>
      </c>
      <c r="J16" s="169"/>
      <c r="K16" s="154" t="s">
        <v>343</v>
      </c>
    </row>
    <row r="17" spans="1:11" s="4" customFormat="1" ht="21.75" customHeight="1">
      <c r="A17" s="227" t="s">
        <v>464</v>
      </c>
      <c r="B17" s="170">
        <v>1992</v>
      </c>
      <c r="C17" s="171">
        <v>79</v>
      </c>
      <c r="D17" s="208">
        <v>3</v>
      </c>
      <c r="E17" s="168">
        <v>16</v>
      </c>
      <c r="F17" s="168">
        <v>242</v>
      </c>
      <c r="G17" s="168">
        <f t="shared" si="0"/>
        <v>3872</v>
      </c>
      <c r="H17" s="168">
        <v>10</v>
      </c>
      <c r="I17" s="218">
        <f t="shared" si="1"/>
        <v>49.0126582278481</v>
      </c>
      <c r="J17" s="169"/>
      <c r="K17" s="154" t="s">
        <v>343</v>
      </c>
    </row>
    <row r="18" spans="1:11" s="4" customFormat="1" ht="20.25" customHeight="1">
      <c r="A18" s="207" t="s">
        <v>457</v>
      </c>
      <c r="B18" s="151">
        <v>1994</v>
      </c>
      <c r="C18" s="152">
        <v>84</v>
      </c>
      <c r="D18" s="153">
        <v>3</v>
      </c>
      <c r="E18" s="168">
        <v>16</v>
      </c>
      <c r="F18" s="168">
        <v>179</v>
      </c>
      <c r="G18" s="168">
        <f t="shared" si="0"/>
        <v>2864</v>
      </c>
      <c r="H18" s="168">
        <v>10</v>
      </c>
      <c r="I18" s="218">
        <f t="shared" si="1"/>
        <v>34.095238095238095</v>
      </c>
      <c r="J18" s="169"/>
      <c r="K18" s="154" t="s">
        <v>343</v>
      </c>
    </row>
    <row r="19" spans="1:11" s="4" customFormat="1" ht="21.75" customHeight="1">
      <c r="A19" s="207" t="s">
        <v>458</v>
      </c>
      <c r="B19" s="151">
        <v>1994</v>
      </c>
      <c r="C19" s="152">
        <v>82</v>
      </c>
      <c r="D19" s="153">
        <v>3</v>
      </c>
      <c r="E19" s="168">
        <v>16</v>
      </c>
      <c r="F19" s="168">
        <v>219</v>
      </c>
      <c r="G19" s="168">
        <f t="shared" si="0"/>
        <v>3504</v>
      </c>
      <c r="H19" s="168">
        <v>10</v>
      </c>
      <c r="I19" s="218">
        <f t="shared" si="1"/>
        <v>42.73170731707317</v>
      </c>
      <c r="J19" s="169"/>
      <c r="K19" s="154" t="s">
        <v>343</v>
      </c>
    </row>
    <row r="20" spans="1:11" s="4" customFormat="1" ht="21.75" customHeight="1">
      <c r="A20" s="207" t="s">
        <v>446</v>
      </c>
      <c r="B20" s="151">
        <v>1992</v>
      </c>
      <c r="C20" s="152">
        <v>67</v>
      </c>
      <c r="D20" s="153">
        <v>3</v>
      </c>
      <c r="E20" s="168">
        <v>16</v>
      </c>
      <c r="F20" s="173">
        <v>245</v>
      </c>
      <c r="G20" s="168">
        <f t="shared" si="0"/>
        <v>3920</v>
      </c>
      <c r="H20" s="168">
        <v>10</v>
      </c>
      <c r="I20" s="218">
        <f t="shared" si="1"/>
        <v>58.507462686567166</v>
      </c>
      <c r="J20" s="174"/>
      <c r="K20" s="154" t="s">
        <v>343</v>
      </c>
    </row>
    <row r="21" spans="1:11" s="4" customFormat="1" ht="21.75" customHeight="1">
      <c r="A21" s="207" t="s">
        <v>322</v>
      </c>
      <c r="B21" s="151">
        <v>1994</v>
      </c>
      <c r="C21" s="152">
        <v>72</v>
      </c>
      <c r="D21" s="208">
        <v>3</v>
      </c>
      <c r="E21" s="168">
        <v>16</v>
      </c>
      <c r="F21" s="173">
        <v>233</v>
      </c>
      <c r="G21" s="168">
        <f t="shared" si="0"/>
        <v>3728</v>
      </c>
      <c r="H21" s="168"/>
      <c r="I21" s="218">
        <f t="shared" si="1"/>
        <v>51.77777777777778</v>
      </c>
      <c r="J21" s="174"/>
      <c r="K21" s="154"/>
    </row>
    <row r="22" spans="1:11" s="4" customFormat="1" ht="21" customHeight="1">
      <c r="A22" s="227" t="s">
        <v>342</v>
      </c>
      <c r="B22" s="170">
        <v>1988</v>
      </c>
      <c r="C22" s="171">
        <v>83</v>
      </c>
      <c r="D22" s="208">
        <v>3</v>
      </c>
      <c r="E22" s="168">
        <v>16</v>
      </c>
      <c r="F22" s="168">
        <v>256</v>
      </c>
      <c r="G22" s="168">
        <f t="shared" si="0"/>
        <v>4096</v>
      </c>
      <c r="H22" s="168">
        <v>10</v>
      </c>
      <c r="I22" s="218">
        <f>G22/C22</f>
        <v>49.34939759036145</v>
      </c>
      <c r="J22" s="169"/>
      <c r="K22" s="154" t="s">
        <v>343</v>
      </c>
    </row>
    <row r="23" spans="1:11" s="4" customFormat="1" ht="20.25" customHeight="1">
      <c r="A23" s="227" t="s">
        <v>448</v>
      </c>
      <c r="B23" s="170">
        <v>1995</v>
      </c>
      <c r="C23" s="171">
        <v>62</v>
      </c>
      <c r="D23" s="208">
        <v>3</v>
      </c>
      <c r="E23" s="168">
        <v>16</v>
      </c>
      <c r="F23" s="168">
        <v>217</v>
      </c>
      <c r="G23" s="168">
        <f t="shared" si="0"/>
        <v>3472</v>
      </c>
      <c r="H23" s="168">
        <v>8</v>
      </c>
      <c r="I23" s="218">
        <f>G23/C23</f>
        <v>56</v>
      </c>
      <c r="J23" s="169"/>
      <c r="K23" s="154" t="s">
        <v>343</v>
      </c>
    </row>
    <row r="24" spans="1:11" s="4" customFormat="1" ht="20.25" customHeight="1" thickBot="1">
      <c r="A24" s="219"/>
      <c r="B24" s="172"/>
      <c r="C24" s="172"/>
      <c r="D24" s="253"/>
      <c r="E24" s="168">
        <v>16</v>
      </c>
      <c r="F24" s="173"/>
      <c r="G24" s="168">
        <f t="shared" si="0"/>
        <v>0</v>
      </c>
      <c r="H24" s="173"/>
      <c r="I24" s="218" t="e">
        <f>G24/C24</f>
        <v>#DIV/0!</v>
      </c>
      <c r="J24" s="174"/>
      <c r="K24" s="210"/>
    </row>
    <row r="25" spans="1:11" s="39" customFormat="1" ht="26.25" customHeight="1" thickBot="1">
      <c r="A25" s="226" t="s">
        <v>12</v>
      </c>
      <c r="B25" s="200"/>
      <c r="C25" s="242">
        <f>SUM(C14:C24)</f>
        <v>771</v>
      </c>
      <c r="D25" s="162"/>
      <c r="E25" s="168">
        <v>16</v>
      </c>
      <c r="F25" s="211">
        <f>SUM(F14:F24)</f>
        <v>2400</v>
      </c>
      <c r="G25" s="212">
        <f>SUM(G14:G24)</f>
        <v>39760</v>
      </c>
      <c r="H25" s="211">
        <f>SUM(H14:H24)</f>
        <v>88</v>
      </c>
      <c r="I25" s="243">
        <f t="shared" si="1"/>
        <v>51.56939040207523</v>
      </c>
      <c r="J25" s="212"/>
      <c r="K25" s="163"/>
    </row>
    <row r="26" spans="1:11" ht="18" customHeight="1">
      <c r="A26" s="6"/>
      <c r="B26" s="6"/>
      <c r="C26" s="7"/>
      <c r="D26" s="8"/>
      <c r="E26" s="8"/>
      <c r="F26" s="8"/>
      <c r="G26" s="8"/>
      <c r="H26" s="8"/>
      <c r="I26" s="8"/>
      <c r="J26" s="18"/>
      <c r="K26" s="5"/>
    </row>
    <row r="27" spans="1:11" s="4" customFormat="1" ht="25.5" customHeight="1">
      <c r="A27" s="9" t="s">
        <v>1</v>
      </c>
      <c r="B27" s="9"/>
      <c r="C27" s="10"/>
      <c r="D27" s="16"/>
      <c r="E27" s="16"/>
      <c r="F27" s="16" t="s">
        <v>2</v>
      </c>
      <c r="G27" s="16"/>
      <c r="H27" s="16"/>
      <c r="I27" s="16"/>
      <c r="J27" s="22"/>
      <c r="K27" s="5"/>
    </row>
    <row r="28" spans="1:11" s="4" customFormat="1" ht="27.75" customHeight="1">
      <c r="A28" s="19" t="s">
        <v>153</v>
      </c>
      <c r="B28" s="20"/>
      <c r="C28" s="20"/>
      <c r="D28" s="20"/>
      <c r="E28" s="21"/>
      <c r="F28" s="21" t="s">
        <v>55</v>
      </c>
      <c r="G28" s="21"/>
      <c r="H28" s="21"/>
      <c r="I28" s="21"/>
      <c r="J28" s="23"/>
      <c r="K28" s="5"/>
    </row>
    <row r="29" spans="1:11" s="4" customFormat="1" ht="15" customHeight="1">
      <c r="A29" s="2"/>
      <c r="B29" s="11"/>
      <c r="C29" s="12"/>
      <c r="D29" s="12"/>
      <c r="E29" s="13"/>
      <c r="F29" s="13"/>
      <c r="G29" s="13"/>
      <c r="H29" s="13"/>
      <c r="I29" s="13"/>
      <c r="J29" s="3"/>
      <c r="K29" s="1"/>
    </row>
    <row r="30" ht="18" customHeight="1"/>
    <row r="31" spans="1:11" s="4" customFormat="1" ht="15" customHeight="1">
      <c r="A31" s="2"/>
      <c r="B31" s="1"/>
      <c r="C31" s="1"/>
      <c r="D31" s="1"/>
      <c r="E31" s="1"/>
      <c r="F31" s="1"/>
      <c r="G31" s="1"/>
      <c r="H31" s="1"/>
      <c r="I31" s="1"/>
      <c r="J31" s="3"/>
      <c r="K31" s="1"/>
    </row>
    <row r="32" ht="18" customHeight="1"/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spans="1:11" s="4" customFormat="1" ht="15" customHeight="1">
      <c r="A34" s="2"/>
      <c r="B34" s="1"/>
      <c r="C34" s="1"/>
      <c r="D34" s="1"/>
      <c r="E34" s="1"/>
      <c r="F34" s="1"/>
      <c r="G34" s="1"/>
      <c r="H34" s="1"/>
      <c r="I34" s="1"/>
      <c r="J34" s="3"/>
      <c r="K34" s="1"/>
    </row>
    <row r="35" spans="1:11" s="4" customFormat="1" ht="12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ht="25.5" customHeight="1"/>
    <row r="37" ht="25.5" customHeight="1"/>
    <row r="38" ht="25.5" customHeight="1"/>
    <row r="39" ht="25.5" customHeight="1"/>
    <row r="40" ht="25.5" customHeight="1"/>
    <row r="41" ht="22.5" customHeight="1"/>
    <row r="42" spans="1:11" s="5" customFormat="1" ht="22.5" customHeight="1">
      <c r="A42" s="2"/>
      <c r="B42" s="1"/>
      <c r="C42" s="1"/>
      <c r="D42" s="1"/>
      <c r="E42" s="1"/>
      <c r="F42" s="1"/>
      <c r="G42" s="1"/>
      <c r="H42" s="1"/>
      <c r="I42" s="1"/>
      <c r="J42" s="3"/>
      <c r="K42" s="1"/>
    </row>
    <row r="43" ht="22.5" customHeight="1"/>
  </sheetData>
  <sheetProtection/>
  <mergeCells count="17">
    <mergeCell ref="B7:J7"/>
    <mergeCell ref="B6:J6"/>
    <mergeCell ref="D8:D13"/>
    <mergeCell ref="G8:G13"/>
    <mergeCell ref="H8:H13"/>
    <mergeCell ref="C8:C13"/>
    <mergeCell ref="F8:F13"/>
    <mergeCell ref="A8:A13"/>
    <mergeCell ref="K8:K13"/>
    <mergeCell ref="I8:I13"/>
    <mergeCell ref="J8:J13"/>
    <mergeCell ref="E8:E13"/>
    <mergeCell ref="B8:B13"/>
    <mergeCell ref="A1:K1"/>
    <mergeCell ref="A2:K2"/>
    <mergeCell ref="A3:K3"/>
    <mergeCell ref="B5:J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="90" zoomScaleSheetLayoutView="90" zoomScalePageLayoutView="0" workbookViewId="0" topLeftCell="A1">
      <selection activeCell="E10" sqref="E10"/>
    </sheetView>
  </sheetViews>
  <sheetFormatPr defaultColWidth="9.00390625" defaultRowHeight="15.75"/>
  <cols>
    <col min="1" max="1" width="39.375" style="0" customWidth="1"/>
    <col min="2" max="2" width="10.875" style="0" customWidth="1"/>
    <col min="3" max="3" width="13.00390625" style="0" customWidth="1"/>
    <col min="4" max="4" width="10.50390625" style="0" customWidth="1"/>
    <col min="5" max="5" width="6.25390625" style="0" customWidth="1"/>
  </cols>
  <sheetData>
    <row r="1" spans="1:11" s="1" customFormat="1" ht="15.75" customHeight="1">
      <c r="A1" s="329" t="s">
        <v>351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s="1" customFormat="1" ht="15.75" customHeight="1">
      <c r="A2" s="329" t="s">
        <v>349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s="1" customFormat="1" ht="15.75">
      <c r="A3" s="330" t="s">
        <v>348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s="1" customFormat="1" ht="8.25" customHeight="1">
      <c r="A4" s="265"/>
      <c r="B4" s="14"/>
      <c r="C4" s="14"/>
      <c r="D4" s="14"/>
      <c r="E4" s="14"/>
      <c r="F4" s="14"/>
      <c r="G4" s="14"/>
      <c r="H4" s="14"/>
      <c r="I4" s="14"/>
      <c r="J4" s="14"/>
      <c r="K4" s="266"/>
    </row>
    <row r="5" spans="1:11" s="1" customFormat="1" ht="60" customHeight="1">
      <c r="A5" s="267"/>
      <c r="B5" s="331" t="s">
        <v>352</v>
      </c>
      <c r="C5" s="332"/>
      <c r="D5" s="332"/>
      <c r="E5" s="332"/>
      <c r="F5" s="332"/>
      <c r="G5" s="332"/>
      <c r="H5" s="332"/>
      <c r="I5" s="332"/>
      <c r="J5" s="332"/>
      <c r="K5" s="268"/>
    </row>
    <row r="6" spans="1:5" ht="45.75" customHeight="1">
      <c r="A6" s="397" t="s">
        <v>356</v>
      </c>
      <c r="B6" s="397"/>
      <c r="C6" s="397"/>
      <c r="D6" s="397"/>
      <c r="E6" s="397"/>
    </row>
    <row r="7" spans="1:5" ht="60.75" customHeight="1">
      <c r="A7" s="247" t="s">
        <v>12</v>
      </c>
      <c r="B7" s="205" t="s">
        <v>57</v>
      </c>
      <c r="C7" s="205" t="s">
        <v>59</v>
      </c>
      <c r="D7" s="248" t="s">
        <v>271</v>
      </c>
      <c r="E7" s="248" t="s">
        <v>58</v>
      </c>
    </row>
    <row r="8" spans="1:5" ht="21.75" customHeight="1">
      <c r="A8" s="256" t="s">
        <v>346</v>
      </c>
      <c r="B8" s="249">
        <v>553</v>
      </c>
      <c r="C8" s="250">
        <v>35824</v>
      </c>
      <c r="D8" s="247">
        <f>C8/B8</f>
        <v>64.78119349005425</v>
      </c>
      <c r="E8" s="177">
        <v>1</v>
      </c>
    </row>
    <row r="9" spans="1:5" ht="18.75">
      <c r="A9" s="256" t="s">
        <v>224</v>
      </c>
      <c r="B9" s="249">
        <v>771</v>
      </c>
      <c r="C9" s="250">
        <v>39760</v>
      </c>
      <c r="D9" s="247">
        <f>C9/B9</f>
        <v>51.56939040207523</v>
      </c>
      <c r="E9" s="177">
        <v>2</v>
      </c>
    </row>
    <row r="10" spans="1:5" ht="18.75">
      <c r="A10" s="322" t="s">
        <v>474</v>
      </c>
      <c r="B10" s="252">
        <v>884.5</v>
      </c>
      <c r="C10" s="252">
        <v>28480</v>
      </c>
      <c r="D10" s="247">
        <f>C10/B10</f>
        <v>32.19898247597513</v>
      </c>
      <c r="E10" s="177">
        <v>3</v>
      </c>
    </row>
    <row r="11" spans="1:5" ht="18.75">
      <c r="A11" s="258"/>
      <c r="B11" s="252"/>
      <c r="C11" s="252"/>
      <c r="D11" s="247"/>
      <c r="E11" s="177"/>
    </row>
    <row r="12" spans="1:5" ht="18.75">
      <c r="A12" s="396" t="s">
        <v>344</v>
      </c>
      <c r="B12" s="396"/>
      <c r="C12" s="255">
        <f>SUM(C8:C11)</f>
        <v>104064</v>
      </c>
      <c r="D12" s="45"/>
      <c r="E12" s="45"/>
    </row>
    <row r="13" spans="1:7" ht="29.25" customHeight="1">
      <c r="A13" s="145" t="s">
        <v>1</v>
      </c>
      <c r="B13" s="144" t="s">
        <v>2</v>
      </c>
      <c r="C13" s="144"/>
      <c r="D13" s="145"/>
      <c r="E13" s="145"/>
      <c r="G13" s="89"/>
    </row>
    <row r="14" spans="1:5" ht="33.75" customHeight="1">
      <c r="A14" s="148" t="s">
        <v>153</v>
      </c>
      <c r="B14" s="146" t="s">
        <v>55</v>
      </c>
      <c r="C14" s="147"/>
      <c r="D14" s="145"/>
      <c r="E14" s="145"/>
    </row>
  </sheetData>
  <sheetProtection/>
  <mergeCells count="6">
    <mergeCell ref="A12:B12"/>
    <mergeCell ref="A6:E6"/>
    <mergeCell ref="A1:K1"/>
    <mergeCell ref="A2:K2"/>
    <mergeCell ref="A3:K3"/>
    <mergeCell ref="B5:J5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="90" zoomScaleSheetLayoutView="90" zoomScalePageLayoutView="0" workbookViewId="0" topLeftCell="A1">
      <selection activeCell="C12" sqref="C12"/>
    </sheetView>
  </sheetViews>
  <sheetFormatPr defaultColWidth="9.00390625" defaultRowHeight="15.75"/>
  <cols>
    <col min="1" max="1" width="39.375" style="0" customWidth="1"/>
    <col min="2" max="2" width="10.875" style="0" customWidth="1"/>
    <col min="3" max="3" width="13.00390625" style="0" customWidth="1"/>
    <col min="4" max="4" width="10.50390625" style="0" customWidth="1"/>
    <col min="5" max="5" width="6.25390625" style="0" customWidth="1"/>
  </cols>
  <sheetData>
    <row r="1" spans="1:5" ht="15.75">
      <c r="A1" s="354"/>
      <c r="B1" s="354"/>
      <c r="C1" s="354"/>
      <c r="D1" s="354"/>
      <c r="E1" s="354"/>
    </row>
    <row r="2" spans="1:5" ht="15.75">
      <c r="A2" s="330" t="s">
        <v>355</v>
      </c>
      <c r="B2" s="398"/>
      <c r="C2" s="398"/>
      <c r="D2" s="398"/>
      <c r="E2" s="398"/>
    </row>
    <row r="3" spans="1:5" ht="79.5" customHeight="1">
      <c r="A3" s="355" t="s">
        <v>272</v>
      </c>
      <c r="B3" s="326"/>
      <c r="C3" s="326"/>
      <c r="D3" s="326"/>
      <c r="E3" s="326"/>
    </row>
    <row r="4" spans="1:5" ht="45.75" customHeight="1">
      <c r="A4" s="397" t="s">
        <v>356</v>
      </c>
      <c r="B4" s="397"/>
      <c r="C4" s="397"/>
      <c r="D4" s="397"/>
      <c r="E4" s="397"/>
    </row>
    <row r="5" spans="1:5" ht="60.75" customHeight="1">
      <c r="A5" s="247" t="s">
        <v>12</v>
      </c>
      <c r="B5" s="205" t="s">
        <v>57</v>
      </c>
      <c r="C5" s="205" t="s">
        <v>59</v>
      </c>
      <c r="D5" s="248" t="s">
        <v>271</v>
      </c>
      <c r="E5" s="248" t="s">
        <v>58</v>
      </c>
    </row>
    <row r="6" spans="1:5" ht="21.75" customHeight="1">
      <c r="A6" s="220" t="s">
        <v>254</v>
      </c>
      <c r="B6" s="249">
        <v>452</v>
      </c>
      <c r="C6" s="250">
        <v>27992</v>
      </c>
      <c r="D6" s="247">
        <f aca="true" t="shared" si="0" ref="D6:D15">C6/B6</f>
        <v>61.92920353982301</v>
      </c>
      <c r="E6" s="177">
        <v>1</v>
      </c>
    </row>
    <row r="7" spans="1:5" ht="21.75" customHeight="1">
      <c r="A7" s="220" t="s">
        <v>54</v>
      </c>
      <c r="B7" s="249">
        <v>574.1</v>
      </c>
      <c r="C7" s="250">
        <v>32712</v>
      </c>
      <c r="D7" s="247">
        <f t="shared" si="0"/>
        <v>56.97962027521338</v>
      </c>
      <c r="E7" s="177">
        <v>2</v>
      </c>
    </row>
    <row r="8" spans="1:5" ht="18.75">
      <c r="A8" s="220" t="s">
        <v>53</v>
      </c>
      <c r="B8" s="252">
        <v>655</v>
      </c>
      <c r="C8" s="252">
        <v>36112</v>
      </c>
      <c r="D8" s="247">
        <f>C8/B8</f>
        <v>55.13282442748092</v>
      </c>
      <c r="E8" s="177">
        <v>3</v>
      </c>
    </row>
    <row r="9" spans="1:5" ht="18.75">
      <c r="A9" s="220" t="s">
        <v>223</v>
      </c>
      <c r="B9" s="249">
        <v>454</v>
      </c>
      <c r="C9" s="250">
        <v>22036</v>
      </c>
      <c r="D9" s="247">
        <f t="shared" si="0"/>
        <v>48.5374449339207</v>
      </c>
      <c r="E9" s="177">
        <v>4</v>
      </c>
    </row>
    <row r="10" spans="1:5" ht="18.75">
      <c r="A10" s="251" t="s">
        <v>475</v>
      </c>
      <c r="B10" s="249">
        <v>530</v>
      </c>
      <c r="C10" s="250">
        <v>23228</v>
      </c>
      <c r="D10" s="247">
        <f t="shared" si="0"/>
        <v>43.82641509433962</v>
      </c>
      <c r="E10" s="177">
        <v>5</v>
      </c>
    </row>
    <row r="11" spans="1:5" ht="18.75">
      <c r="A11" s="220" t="s">
        <v>221</v>
      </c>
      <c r="B11" s="249">
        <v>481</v>
      </c>
      <c r="C11" s="250">
        <v>20930</v>
      </c>
      <c r="D11" s="247">
        <f t="shared" si="0"/>
        <v>43.513513513513516</v>
      </c>
      <c r="E11" s="177">
        <v>6</v>
      </c>
    </row>
    <row r="12" spans="1:5" ht="18.75">
      <c r="A12" s="251" t="s">
        <v>222</v>
      </c>
      <c r="B12" s="249">
        <v>542</v>
      </c>
      <c r="C12" s="250">
        <v>22598</v>
      </c>
      <c r="D12" s="247">
        <f>C12/B12</f>
        <v>41.693726937269375</v>
      </c>
      <c r="E12" s="177">
        <v>7</v>
      </c>
    </row>
    <row r="13" spans="1:5" ht="18.75">
      <c r="A13" s="257" t="s">
        <v>338</v>
      </c>
      <c r="B13" s="252">
        <v>581</v>
      </c>
      <c r="C13" s="252">
        <v>23002</v>
      </c>
      <c r="D13" s="247">
        <f t="shared" si="0"/>
        <v>39.59036144578313</v>
      </c>
      <c r="E13" s="177">
        <v>8</v>
      </c>
    </row>
    <row r="14" spans="1:5" ht="18.75">
      <c r="A14" s="220" t="s">
        <v>339</v>
      </c>
      <c r="B14" s="249">
        <v>714.5</v>
      </c>
      <c r="C14" s="250">
        <v>23408</v>
      </c>
      <c r="D14" s="247">
        <f t="shared" si="0"/>
        <v>32.761371588523446</v>
      </c>
      <c r="E14" s="177">
        <v>9</v>
      </c>
    </row>
    <row r="15" spans="1:5" ht="18.75">
      <c r="A15" s="220" t="s">
        <v>345</v>
      </c>
      <c r="B15" s="249"/>
      <c r="C15" s="250"/>
      <c r="D15" s="247" t="e">
        <f t="shared" si="0"/>
        <v>#DIV/0!</v>
      </c>
      <c r="E15" s="177">
        <v>10</v>
      </c>
    </row>
    <row r="16" spans="1:5" ht="18.75">
      <c r="A16" s="396" t="s">
        <v>344</v>
      </c>
      <c r="B16" s="396"/>
      <c r="C16" s="255">
        <f>SUM(C6:C15)</f>
        <v>232018</v>
      </c>
      <c r="D16" s="45"/>
      <c r="E16" s="45"/>
    </row>
    <row r="17" spans="1:7" ht="29.25" customHeight="1">
      <c r="A17" s="145" t="s">
        <v>1</v>
      </c>
      <c r="B17" s="144" t="s">
        <v>2</v>
      </c>
      <c r="C17" s="144"/>
      <c r="D17" s="145"/>
      <c r="E17" s="145"/>
      <c r="G17" s="89"/>
    </row>
    <row r="18" spans="1:5" ht="33.75" customHeight="1">
      <c r="A18" s="148" t="s">
        <v>153</v>
      </c>
      <c r="B18" s="146" t="s">
        <v>55</v>
      </c>
      <c r="C18" s="147"/>
      <c r="D18" s="145"/>
      <c r="E18" s="145"/>
    </row>
  </sheetData>
  <sheetProtection/>
  <mergeCells count="5">
    <mergeCell ref="A16:B16"/>
    <mergeCell ref="A1:E1"/>
    <mergeCell ref="A3:E3"/>
    <mergeCell ref="A2:E2"/>
    <mergeCell ref="A4:E4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view="pageBreakPreview" zoomScaleNormal="104" zoomScaleSheetLayoutView="100" zoomScalePageLayoutView="0" workbookViewId="0" topLeftCell="A1">
      <selection activeCell="F21" sqref="F21"/>
    </sheetView>
  </sheetViews>
  <sheetFormatPr defaultColWidth="8.00390625" defaultRowHeight="15.75"/>
  <cols>
    <col min="1" max="1" width="24.25390625" style="2" customWidth="1"/>
    <col min="2" max="3" width="7.00390625" style="1" customWidth="1"/>
    <col min="4" max="4" width="5.50390625" style="1" customWidth="1"/>
    <col min="5" max="5" width="15.50390625" style="1" customWidth="1"/>
    <col min="6" max="6" width="6.50390625" style="1" customWidth="1"/>
    <col min="7" max="7" width="9.375" style="1" customWidth="1"/>
    <col min="8" max="8" width="9.125" style="1" customWidth="1"/>
    <col min="9" max="9" width="11.125" style="1" customWidth="1"/>
    <col min="10" max="10" width="10.25390625" style="1" customWidth="1"/>
    <col min="11" max="11" width="4.375" style="3" customWidth="1"/>
    <col min="12" max="12" width="20.25390625" style="1" customWidth="1"/>
    <col min="13" max="16384" width="8.00390625" style="1" customWidth="1"/>
  </cols>
  <sheetData>
    <row r="1" spans="1:12" ht="15.75" customHeight="1">
      <c r="A1" s="354"/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</row>
    <row r="2" spans="1:12" ht="15.75">
      <c r="A2" s="398" t="s">
        <v>283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</row>
    <row r="3" spans="1:12" ht="8.25" customHeight="1">
      <c r="A3" s="37"/>
      <c r="B3" s="14"/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1:12" ht="15.75" customHeight="1">
      <c r="A4" s="399" t="s">
        <v>0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</row>
    <row r="5" spans="1:12" ht="54.75" customHeight="1">
      <c r="A5" s="36"/>
      <c r="B5" s="355" t="s">
        <v>14</v>
      </c>
      <c r="C5" s="326"/>
      <c r="D5" s="326"/>
      <c r="E5" s="326"/>
      <c r="F5" s="326"/>
      <c r="G5" s="326"/>
      <c r="H5" s="326"/>
      <c r="I5" s="326"/>
      <c r="J5" s="326"/>
      <c r="K5" s="326"/>
      <c r="L5" s="29"/>
    </row>
    <row r="6" spans="1:12" s="42" customFormat="1" ht="33" customHeight="1">
      <c r="A6" s="40" t="s">
        <v>280</v>
      </c>
      <c r="B6" s="325" t="s">
        <v>31</v>
      </c>
      <c r="C6" s="326"/>
      <c r="D6" s="326"/>
      <c r="E6" s="326"/>
      <c r="F6" s="326"/>
      <c r="G6" s="326"/>
      <c r="H6" s="326"/>
      <c r="I6" s="326"/>
      <c r="J6" s="326"/>
      <c r="K6" s="326"/>
      <c r="L6" s="41" t="s">
        <v>60</v>
      </c>
    </row>
    <row r="7" spans="1:12" ht="8.25" customHeight="1" thickBot="1">
      <c r="A7" s="31"/>
      <c r="B7" s="31"/>
      <c r="C7" s="32"/>
      <c r="D7" s="30"/>
      <c r="E7" s="30"/>
      <c r="F7" s="29"/>
      <c r="G7" s="30"/>
      <c r="H7" s="30"/>
      <c r="I7" s="30"/>
      <c r="J7" s="30"/>
      <c r="K7" s="30"/>
      <c r="L7" s="30"/>
    </row>
    <row r="8" spans="1:12" ht="16.5" customHeight="1">
      <c r="A8" s="336" t="s">
        <v>5</v>
      </c>
      <c r="B8" s="348" t="s">
        <v>7</v>
      </c>
      <c r="C8" s="350" t="s">
        <v>8</v>
      </c>
      <c r="D8" s="347" t="s">
        <v>47</v>
      </c>
      <c r="E8" s="400" t="s">
        <v>3</v>
      </c>
      <c r="F8" s="348" t="s">
        <v>9</v>
      </c>
      <c r="G8" s="342" t="s">
        <v>43</v>
      </c>
      <c r="H8" s="342" t="s">
        <v>11</v>
      </c>
      <c r="I8" s="339" t="s">
        <v>13</v>
      </c>
      <c r="J8" s="347" t="s">
        <v>10</v>
      </c>
      <c r="K8" s="323" t="s">
        <v>4</v>
      </c>
      <c r="L8" s="333" t="s">
        <v>6</v>
      </c>
    </row>
    <row r="9" spans="1:12" ht="16.5" customHeight="1">
      <c r="A9" s="337"/>
      <c r="B9" s="349"/>
      <c r="C9" s="351"/>
      <c r="D9" s="345"/>
      <c r="E9" s="349"/>
      <c r="F9" s="349"/>
      <c r="G9" s="343"/>
      <c r="H9" s="345"/>
      <c r="I9" s="340"/>
      <c r="J9" s="345"/>
      <c r="K9" s="327"/>
      <c r="L9" s="334"/>
    </row>
    <row r="10" spans="1:12" ht="16.5" customHeight="1">
      <c r="A10" s="337"/>
      <c r="B10" s="349"/>
      <c r="C10" s="351"/>
      <c r="D10" s="345"/>
      <c r="E10" s="349"/>
      <c r="F10" s="349"/>
      <c r="G10" s="343"/>
      <c r="H10" s="345"/>
      <c r="I10" s="340"/>
      <c r="J10" s="345"/>
      <c r="K10" s="327"/>
      <c r="L10" s="334"/>
    </row>
    <row r="11" spans="1:12" ht="16.5" customHeight="1">
      <c r="A11" s="337"/>
      <c r="B11" s="349"/>
      <c r="C11" s="351"/>
      <c r="D11" s="345"/>
      <c r="E11" s="349"/>
      <c r="F11" s="349"/>
      <c r="G11" s="343"/>
      <c r="H11" s="345"/>
      <c r="I11" s="340"/>
      <c r="J11" s="345"/>
      <c r="K11" s="327"/>
      <c r="L11" s="334"/>
    </row>
    <row r="12" spans="1:12" ht="16.5" customHeight="1">
      <c r="A12" s="337"/>
      <c r="B12" s="349"/>
      <c r="C12" s="351"/>
      <c r="D12" s="345"/>
      <c r="E12" s="349"/>
      <c r="F12" s="349"/>
      <c r="G12" s="343"/>
      <c r="H12" s="345"/>
      <c r="I12" s="340"/>
      <c r="J12" s="345"/>
      <c r="K12" s="327"/>
      <c r="L12" s="334"/>
    </row>
    <row r="13" spans="1:12" ht="16.5" customHeight="1" thickBot="1">
      <c r="A13" s="338"/>
      <c r="B13" s="353"/>
      <c r="C13" s="356"/>
      <c r="D13" s="346"/>
      <c r="E13" s="353"/>
      <c r="F13" s="353"/>
      <c r="G13" s="344"/>
      <c r="H13" s="346"/>
      <c r="I13" s="341"/>
      <c r="J13" s="346"/>
      <c r="K13" s="328"/>
      <c r="L13" s="335"/>
    </row>
    <row r="14" spans="1:12" s="4" customFormat="1" ht="22.5" customHeight="1">
      <c r="A14" s="207" t="s">
        <v>225</v>
      </c>
      <c r="B14" s="151">
        <v>1967</v>
      </c>
      <c r="C14" s="152">
        <v>82.5</v>
      </c>
      <c r="D14" s="153" t="s">
        <v>23</v>
      </c>
      <c r="E14" s="153" t="s">
        <v>481</v>
      </c>
      <c r="F14" s="168">
        <v>18</v>
      </c>
      <c r="G14" s="168">
        <v>2222</v>
      </c>
      <c r="H14" s="168">
        <f aca="true" t="shared" si="0" ref="H14:H19">SUM(F14*G14)</f>
        <v>39996</v>
      </c>
      <c r="I14" s="168">
        <v>108</v>
      </c>
      <c r="J14" s="218">
        <f aca="true" t="shared" si="1" ref="J14:J19">H14/C14</f>
        <v>484.8</v>
      </c>
      <c r="K14" s="169">
        <v>1</v>
      </c>
      <c r="L14" s="154" t="s">
        <v>226</v>
      </c>
    </row>
    <row r="15" spans="1:12" s="4" customFormat="1" ht="24" customHeight="1">
      <c r="A15" s="207" t="s">
        <v>227</v>
      </c>
      <c r="B15" s="216">
        <v>1993</v>
      </c>
      <c r="C15" s="152">
        <v>80</v>
      </c>
      <c r="D15" s="153">
        <v>1</v>
      </c>
      <c r="E15" s="153" t="s">
        <v>482</v>
      </c>
      <c r="F15" s="168">
        <v>16</v>
      </c>
      <c r="G15" s="168">
        <v>1999</v>
      </c>
      <c r="H15" s="168">
        <f t="shared" si="0"/>
        <v>31984</v>
      </c>
      <c r="I15" s="168">
        <v>108</v>
      </c>
      <c r="J15" s="218">
        <f t="shared" si="1"/>
        <v>399.8</v>
      </c>
      <c r="K15" s="169">
        <v>2</v>
      </c>
      <c r="L15" s="154" t="s">
        <v>19</v>
      </c>
    </row>
    <row r="16" spans="1:12" s="4" customFormat="1" ht="21" customHeight="1">
      <c r="A16" s="207" t="s">
        <v>257</v>
      </c>
      <c r="B16" s="151">
        <v>1964</v>
      </c>
      <c r="C16" s="152">
        <v>78</v>
      </c>
      <c r="D16" s="153">
        <v>2</v>
      </c>
      <c r="E16" s="153" t="s">
        <v>332</v>
      </c>
      <c r="F16" s="168">
        <v>18</v>
      </c>
      <c r="G16" s="168">
        <v>1700</v>
      </c>
      <c r="H16" s="168">
        <f t="shared" si="0"/>
        <v>30600</v>
      </c>
      <c r="I16" s="168">
        <v>108</v>
      </c>
      <c r="J16" s="218">
        <f t="shared" si="1"/>
        <v>392.3076923076923</v>
      </c>
      <c r="K16" s="169">
        <v>3</v>
      </c>
      <c r="L16" s="154" t="s">
        <v>19</v>
      </c>
    </row>
    <row r="17" spans="1:12" s="4" customFormat="1" ht="24" customHeight="1">
      <c r="A17" s="207" t="s">
        <v>219</v>
      </c>
      <c r="B17" s="151">
        <v>1962</v>
      </c>
      <c r="C17" s="152">
        <v>94.1</v>
      </c>
      <c r="D17" s="153">
        <v>1</v>
      </c>
      <c r="E17" s="153" t="s">
        <v>481</v>
      </c>
      <c r="F17" s="168">
        <v>16</v>
      </c>
      <c r="G17" s="168">
        <v>1920</v>
      </c>
      <c r="H17" s="168">
        <f t="shared" si="0"/>
        <v>30720</v>
      </c>
      <c r="I17" s="168">
        <v>98</v>
      </c>
      <c r="J17" s="218">
        <f t="shared" si="1"/>
        <v>326.461211477152</v>
      </c>
      <c r="K17" s="169">
        <v>4</v>
      </c>
      <c r="L17" s="154" t="s">
        <v>19</v>
      </c>
    </row>
    <row r="18" spans="1:12" s="4" customFormat="1" ht="24" customHeight="1">
      <c r="A18" s="207" t="s">
        <v>300</v>
      </c>
      <c r="B18" s="151">
        <v>1977</v>
      </c>
      <c r="C18" s="152">
        <v>89</v>
      </c>
      <c r="D18" s="153">
        <v>1</v>
      </c>
      <c r="E18" s="153" t="s">
        <v>301</v>
      </c>
      <c r="F18" s="168">
        <v>16</v>
      </c>
      <c r="G18" s="168">
        <v>1764</v>
      </c>
      <c r="H18" s="168">
        <f t="shared" si="0"/>
        <v>28224</v>
      </c>
      <c r="I18" s="168">
        <v>84</v>
      </c>
      <c r="J18" s="218">
        <f t="shared" si="1"/>
        <v>317.12359550561797</v>
      </c>
      <c r="K18" s="169">
        <v>5</v>
      </c>
      <c r="L18" s="154" t="s">
        <v>19</v>
      </c>
    </row>
    <row r="19" spans="1:12" s="4" customFormat="1" ht="23.25" customHeight="1">
      <c r="A19" s="207" t="s">
        <v>325</v>
      </c>
      <c r="B19" s="151">
        <v>1959</v>
      </c>
      <c r="C19" s="152">
        <v>73</v>
      </c>
      <c r="D19" s="153">
        <v>1</v>
      </c>
      <c r="E19" s="153" t="s">
        <v>480</v>
      </c>
      <c r="F19" s="168">
        <v>16</v>
      </c>
      <c r="G19" s="168">
        <v>1420</v>
      </c>
      <c r="H19" s="168">
        <f t="shared" si="0"/>
        <v>22720</v>
      </c>
      <c r="I19" s="168">
        <v>98</v>
      </c>
      <c r="J19" s="218">
        <f t="shared" si="1"/>
        <v>311.2328767123288</v>
      </c>
      <c r="K19" s="169">
        <v>6</v>
      </c>
      <c r="L19" s="154" t="s">
        <v>19</v>
      </c>
    </row>
    <row r="20" spans="1:12" s="39" customFormat="1" ht="19.5" customHeight="1">
      <c r="A20" s="17"/>
      <c r="B20" s="5"/>
      <c r="C20" s="5"/>
      <c r="D20" s="5"/>
      <c r="E20" s="5"/>
      <c r="F20" s="5"/>
      <c r="G20" s="5"/>
      <c r="H20" s="5"/>
      <c r="I20" s="5"/>
      <c r="J20" s="5"/>
      <c r="K20" s="18"/>
      <c r="L20" s="5"/>
    </row>
    <row r="21" spans="1:12" ht="22.5" customHeight="1">
      <c r="A21" s="9" t="s">
        <v>1</v>
      </c>
      <c r="B21" s="9"/>
      <c r="C21" s="10"/>
      <c r="D21" s="16"/>
      <c r="E21" s="16"/>
      <c r="F21" s="16"/>
      <c r="G21" s="16" t="s">
        <v>2</v>
      </c>
      <c r="H21" s="16"/>
      <c r="I21" s="16"/>
      <c r="J21" s="16"/>
      <c r="K21" s="22"/>
      <c r="L21" s="5"/>
    </row>
    <row r="22" spans="1:12" s="4" customFormat="1" ht="33" customHeight="1">
      <c r="A22" s="19" t="s">
        <v>153</v>
      </c>
      <c r="B22" s="20"/>
      <c r="C22" s="20"/>
      <c r="D22" s="20"/>
      <c r="E22" s="20"/>
      <c r="F22" s="21"/>
      <c r="G22" s="21" t="s">
        <v>341</v>
      </c>
      <c r="H22" s="21"/>
      <c r="I22" s="21"/>
      <c r="J22" s="21"/>
      <c r="K22" s="23"/>
      <c r="L22" s="5"/>
    </row>
    <row r="23" spans="1:12" s="4" customFormat="1" ht="24.75" customHeight="1">
      <c r="A23" s="2"/>
      <c r="B23" s="11"/>
      <c r="C23" s="12"/>
      <c r="D23" s="12"/>
      <c r="E23" s="12"/>
      <c r="F23" s="13"/>
      <c r="G23" s="13"/>
      <c r="H23" s="13"/>
      <c r="I23" s="13"/>
      <c r="J23" s="13"/>
      <c r="K23" s="3"/>
      <c r="L23" s="1"/>
    </row>
    <row r="24" spans="1:12" s="4" customFormat="1" ht="15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3"/>
      <c r="L24" s="1"/>
    </row>
    <row r="25" ht="18" customHeight="1"/>
    <row r="26" spans="1:12" s="4" customFormat="1" ht="15" customHeight="1">
      <c r="A26" s="2"/>
      <c r="B26" s="1"/>
      <c r="C26" s="1"/>
      <c r="D26" s="1"/>
      <c r="E26" s="1"/>
      <c r="F26" s="1"/>
      <c r="G26" s="1"/>
      <c r="H26" s="1"/>
      <c r="I26" s="1"/>
      <c r="J26" s="1"/>
      <c r="K26" s="3"/>
      <c r="L26" s="1"/>
    </row>
    <row r="27" ht="18" customHeight="1"/>
    <row r="28" spans="1:12" s="4" customFormat="1" ht="15" customHeight="1">
      <c r="A28" s="2"/>
      <c r="B28" s="1"/>
      <c r="C28" s="1"/>
      <c r="D28" s="1"/>
      <c r="E28" s="1"/>
      <c r="F28" s="1"/>
      <c r="G28" s="1"/>
      <c r="H28" s="1"/>
      <c r="I28" s="1"/>
      <c r="J28" s="1"/>
      <c r="K28" s="3"/>
      <c r="L28" s="1"/>
    </row>
    <row r="29" spans="1:12" s="4" customFormat="1" ht="15" customHeight="1">
      <c r="A29" s="2"/>
      <c r="B29" s="1"/>
      <c r="C29" s="1"/>
      <c r="D29" s="1"/>
      <c r="E29" s="1"/>
      <c r="F29" s="1"/>
      <c r="G29" s="1"/>
      <c r="H29" s="1"/>
      <c r="I29" s="1"/>
      <c r="J29" s="1"/>
      <c r="K29" s="3"/>
      <c r="L29" s="1"/>
    </row>
    <row r="30" spans="1:12" s="4" customFormat="1" ht="12" customHeight="1">
      <c r="A30" s="2"/>
      <c r="B30" s="1"/>
      <c r="C30" s="1"/>
      <c r="D30" s="1"/>
      <c r="E30" s="1"/>
      <c r="F30" s="1"/>
      <c r="G30" s="1"/>
      <c r="H30" s="1"/>
      <c r="I30" s="1"/>
      <c r="J30" s="1"/>
      <c r="K30" s="3"/>
      <c r="L30" s="1"/>
    </row>
    <row r="31" ht="25.5" customHeight="1"/>
    <row r="32" ht="25.5" customHeight="1"/>
    <row r="33" ht="25.5" customHeight="1"/>
    <row r="34" ht="25.5" customHeight="1"/>
    <row r="35" ht="25.5" customHeight="1"/>
    <row r="36" ht="22.5" customHeight="1"/>
    <row r="37" spans="1:12" s="5" customFormat="1" ht="22.5" customHeight="1">
      <c r="A37" s="2"/>
      <c r="B37" s="1"/>
      <c r="C37" s="1"/>
      <c r="D37" s="1"/>
      <c r="E37" s="1"/>
      <c r="F37" s="1"/>
      <c r="G37" s="1"/>
      <c r="H37" s="1"/>
      <c r="I37" s="1"/>
      <c r="J37" s="1"/>
      <c r="K37" s="3"/>
      <c r="L37" s="1"/>
    </row>
    <row r="38" ht="22.5" customHeight="1"/>
  </sheetData>
  <sheetProtection/>
  <mergeCells count="17">
    <mergeCell ref="I8:I13"/>
    <mergeCell ref="J8:J13"/>
    <mergeCell ref="A8:A13"/>
    <mergeCell ref="B8:B13"/>
    <mergeCell ref="C8:C13"/>
    <mergeCell ref="D8:D13"/>
    <mergeCell ref="G8:G13"/>
    <mergeCell ref="L8:L13"/>
    <mergeCell ref="B6:K6"/>
    <mergeCell ref="A1:L1"/>
    <mergeCell ref="A2:L2"/>
    <mergeCell ref="A4:L4"/>
    <mergeCell ref="B5:K5"/>
    <mergeCell ref="K8:K13"/>
    <mergeCell ref="E8:E13"/>
    <mergeCell ref="F8:F13"/>
    <mergeCell ref="H8:H1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view="pageBreakPreview" zoomScaleNormal="104" zoomScaleSheetLayoutView="100" zoomScalePageLayoutView="0" workbookViewId="0" topLeftCell="A7">
      <selection activeCell="E20" sqref="E20"/>
    </sheetView>
  </sheetViews>
  <sheetFormatPr defaultColWidth="8.00390625" defaultRowHeight="15.75"/>
  <cols>
    <col min="1" max="1" width="24.25390625" style="2" customWidth="1"/>
    <col min="2" max="3" width="7.00390625" style="1" customWidth="1"/>
    <col min="4" max="4" width="5.50390625" style="1" customWidth="1"/>
    <col min="5" max="5" width="17.50390625" style="1" customWidth="1"/>
    <col min="6" max="6" width="6.50390625" style="1" customWidth="1"/>
    <col min="7" max="7" width="9.375" style="1" customWidth="1"/>
    <col min="8" max="8" width="9.125" style="1" customWidth="1"/>
    <col min="9" max="9" width="11.125" style="1" customWidth="1"/>
    <col min="10" max="10" width="10.25390625" style="1" customWidth="1"/>
    <col min="11" max="11" width="4.375" style="3" customWidth="1"/>
    <col min="12" max="12" width="20.25390625" style="1" customWidth="1"/>
    <col min="13" max="16384" width="8.00390625" style="1" customWidth="1"/>
  </cols>
  <sheetData>
    <row r="1" spans="1:12" ht="15.75" customHeight="1">
      <c r="A1" s="354"/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</row>
    <row r="2" spans="1:12" ht="15.75">
      <c r="A2" s="398" t="s">
        <v>283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</row>
    <row r="3" spans="1:12" ht="8.25" customHeight="1">
      <c r="A3" s="37"/>
      <c r="B3" s="14"/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1:12" ht="15.75" customHeight="1">
      <c r="A4" s="399" t="s">
        <v>0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</row>
    <row r="5" spans="1:12" ht="54.75" customHeight="1">
      <c r="A5" s="36"/>
      <c r="B5" s="355" t="s">
        <v>14</v>
      </c>
      <c r="C5" s="326"/>
      <c r="D5" s="326"/>
      <c r="E5" s="326"/>
      <c r="F5" s="326"/>
      <c r="G5" s="326"/>
      <c r="H5" s="326"/>
      <c r="I5" s="326"/>
      <c r="J5" s="326"/>
      <c r="K5" s="326"/>
      <c r="L5" s="29"/>
    </row>
    <row r="6" spans="1:12" s="42" customFormat="1" ht="33" customHeight="1">
      <c r="A6" s="40" t="s">
        <v>350</v>
      </c>
      <c r="B6" s="325" t="s">
        <v>31</v>
      </c>
      <c r="C6" s="326"/>
      <c r="D6" s="326"/>
      <c r="E6" s="326"/>
      <c r="F6" s="326"/>
      <c r="G6" s="326"/>
      <c r="H6" s="326"/>
      <c r="I6" s="326"/>
      <c r="J6" s="326"/>
      <c r="K6" s="326"/>
      <c r="L6" s="41" t="s">
        <v>60</v>
      </c>
    </row>
    <row r="7" spans="1:12" ht="8.25" customHeight="1" thickBot="1">
      <c r="A7" s="31"/>
      <c r="B7" s="31"/>
      <c r="C7" s="32"/>
      <c r="D7" s="30"/>
      <c r="E7" s="30"/>
      <c r="F7" s="29"/>
      <c r="G7" s="30"/>
      <c r="H7" s="30"/>
      <c r="I7" s="30"/>
      <c r="J7" s="30"/>
      <c r="K7" s="30"/>
      <c r="L7" s="30"/>
    </row>
    <row r="8" spans="1:12" ht="16.5" customHeight="1">
      <c r="A8" s="336" t="s">
        <v>5</v>
      </c>
      <c r="B8" s="348" t="s">
        <v>7</v>
      </c>
      <c r="C8" s="350" t="s">
        <v>8</v>
      </c>
      <c r="D8" s="347" t="s">
        <v>47</v>
      </c>
      <c r="E8" s="400" t="s">
        <v>3</v>
      </c>
      <c r="F8" s="348" t="s">
        <v>9</v>
      </c>
      <c r="G8" s="342" t="s">
        <v>43</v>
      </c>
      <c r="H8" s="342" t="s">
        <v>11</v>
      </c>
      <c r="I8" s="339" t="s">
        <v>13</v>
      </c>
      <c r="J8" s="347" t="s">
        <v>10</v>
      </c>
      <c r="K8" s="323" t="s">
        <v>4</v>
      </c>
      <c r="L8" s="333" t="s">
        <v>6</v>
      </c>
    </row>
    <row r="9" spans="1:12" ht="16.5" customHeight="1">
      <c r="A9" s="337"/>
      <c r="B9" s="349"/>
      <c r="C9" s="351"/>
      <c r="D9" s="345"/>
      <c r="E9" s="349"/>
      <c r="F9" s="349"/>
      <c r="G9" s="343"/>
      <c r="H9" s="345"/>
      <c r="I9" s="340"/>
      <c r="J9" s="345"/>
      <c r="K9" s="327"/>
      <c r="L9" s="334"/>
    </row>
    <row r="10" spans="1:12" ht="16.5" customHeight="1">
      <c r="A10" s="337"/>
      <c r="B10" s="349"/>
      <c r="C10" s="351"/>
      <c r="D10" s="345"/>
      <c r="E10" s="349"/>
      <c r="F10" s="349"/>
      <c r="G10" s="343"/>
      <c r="H10" s="345"/>
      <c r="I10" s="340"/>
      <c r="J10" s="345"/>
      <c r="K10" s="327"/>
      <c r="L10" s="334"/>
    </row>
    <row r="11" spans="1:12" ht="16.5" customHeight="1">
      <c r="A11" s="337"/>
      <c r="B11" s="349"/>
      <c r="C11" s="351"/>
      <c r="D11" s="345"/>
      <c r="E11" s="349"/>
      <c r="F11" s="349"/>
      <c r="G11" s="343"/>
      <c r="H11" s="345"/>
      <c r="I11" s="340"/>
      <c r="J11" s="345"/>
      <c r="K11" s="327"/>
      <c r="L11" s="334"/>
    </row>
    <row r="12" spans="1:12" ht="16.5" customHeight="1">
      <c r="A12" s="337"/>
      <c r="B12" s="349"/>
      <c r="C12" s="351"/>
      <c r="D12" s="345"/>
      <c r="E12" s="349"/>
      <c r="F12" s="349"/>
      <c r="G12" s="343"/>
      <c r="H12" s="345"/>
      <c r="I12" s="340"/>
      <c r="J12" s="345"/>
      <c r="K12" s="327"/>
      <c r="L12" s="334"/>
    </row>
    <row r="13" spans="1:12" ht="16.5" customHeight="1" thickBot="1">
      <c r="A13" s="338"/>
      <c r="B13" s="353"/>
      <c r="C13" s="356"/>
      <c r="D13" s="346"/>
      <c r="E13" s="353"/>
      <c r="F13" s="353"/>
      <c r="G13" s="344"/>
      <c r="H13" s="346"/>
      <c r="I13" s="341"/>
      <c r="J13" s="346"/>
      <c r="K13" s="328"/>
      <c r="L13" s="335"/>
    </row>
    <row r="14" spans="1:12" s="4" customFormat="1" ht="22.5" customHeight="1">
      <c r="A14" s="207" t="s">
        <v>225</v>
      </c>
      <c r="B14" s="151">
        <v>1967</v>
      </c>
      <c r="C14" s="152">
        <v>82.5</v>
      </c>
      <c r="D14" s="153" t="s">
        <v>23</v>
      </c>
      <c r="E14" s="153" t="s">
        <v>476</v>
      </c>
      <c r="F14" s="168">
        <v>16</v>
      </c>
      <c r="G14" s="168">
        <v>2588</v>
      </c>
      <c r="H14" s="168">
        <f aca="true" t="shared" si="0" ref="H14:H20">SUM(F14*G14)</f>
        <v>41408</v>
      </c>
      <c r="I14" s="168">
        <v>108</v>
      </c>
      <c r="J14" s="218">
        <f aca="true" t="shared" si="1" ref="J14:J20">H14/C14</f>
        <v>501.91515151515154</v>
      </c>
      <c r="K14" s="169">
        <v>1</v>
      </c>
      <c r="L14" s="154" t="s">
        <v>226</v>
      </c>
    </row>
    <row r="15" spans="1:12" s="4" customFormat="1" ht="21" customHeight="1">
      <c r="A15" s="207" t="s">
        <v>257</v>
      </c>
      <c r="B15" s="151">
        <v>1964</v>
      </c>
      <c r="C15" s="152">
        <v>78</v>
      </c>
      <c r="D15" s="153">
        <v>2</v>
      </c>
      <c r="E15" s="153" t="s">
        <v>477</v>
      </c>
      <c r="F15" s="168">
        <v>16</v>
      </c>
      <c r="G15" s="168">
        <v>2199</v>
      </c>
      <c r="H15" s="168">
        <f>SUM(F15*G15)</f>
        <v>35184</v>
      </c>
      <c r="I15" s="168">
        <v>108</v>
      </c>
      <c r="J15" s="218">
        <f t="shared" si="1"/>
        <v>451.0769230769231</v>
      </c>
      <c r="K15" s="169">
        <v>2</v>
      </c>
      <c r="L15" s="154" t="s">
        <v>19</v>
      </c>
    </row>
    <row r="16" spans="1:12" s="4" customFormat="1" ht="24" customHeight="1">
      <c r="A16" s="207" t="s">
        <v>100</v>
      </c>
      <c r="B16" s="151">
        <v>1977</v>
      </c>
      <c r="C16" s="152">
        <v>87</v>
      </c>
      <c r="D16" s="153">
        <v>1</v>
      </c>
      <c r="E16" s="153" t="s">
        <v>478</v>
      </c>
      <c r="F16" s="168">
        <v>16</v>
      </c>
      <c r="G16" s="168">
        <v>1835</v>
      </c>
      <c r="H16" s="168">
        <f>SUM(F16*G16)</f>
        <v>29360</v>
      </c>
      <c r="I16" s="168">
        <v>108</v>
      </c>
      <c r="J16" s="218">
        <f t="shared" si="1"/>
        <v>337.4712643678161</v>
      </c>
      <c r="K16" s="169">
        <v>3</v>
      </c>
      <c r="L16" s="154" t="s">
        <v>19</v>
      </c>
    </row>
    <row r="17" spans="1:12" s="4" customFormat="1" ht="24" customHeight="1">
      <c r="A17" s="207" t="s">
        <v>227</v>
      </c>
      <c r="B17" s="216">
        <v>1993</v>
      </c>
      <c r="C17" s="152">
        <v>80</v>
      </c>
      <c r="D17" s="153">
        <v>1</v>
      </c>
      <c r="E17" s="153" t="s">
        <v>479</v>
      </c>
      <c r="F17" s="168">
        <v>16</v>
      </c>
      <c r="G17" s="168">
        <v>1791</v>
      </c>
      <c r="H17" s="168">
        <f t="shared" si="0"/>
        <v>28656</v>
      </c>
      <c r="I17" s="168">
        <v>108</v>
      </c>
      <c r="J17" s="218">
        <f t="shared" si="1"/>
        <v>358.2</v>
      </c>
      <c r="K17" s="169">
        <v>4</v>
      </c>
      <c r="L17" s="154" t="s">
        <v>19</v>
      </c>
    </row>
    <row r="18" spans="1:12" s="4" customFormat="1" ht="23.25" customHeight="1">
      <c r="A18" s="207" t="s">
        <v>325</v>
      </c>
      <c r="B18" s="151">
        <v>1959</v>
      </c>
      <c r="C18" s="152">
        <v>73</v>
      </c>
      <c r="D18" s="153">
        <v>1</v>
      </c>
      <c r="E18" s="153" t="s">
        <v>480</v>
      </c>
      <c r="F18" s="168">
        <v>16</v>
      </c>
      <c r="G18" s="168">
        <v>1590</v>
      </c>
      <c r="H18" s="168">
        <f>SUM(F18*G18)</f>
        <v>25440</v>
      </c>
      <c r="I18" s="168">
        <v>108</v>
      </c>
      <c r="J18" s="218">
        <f t="shared" si="1"/>
        <v>348.4931506849315</v>
      </c>
      <c r="K18" s="169">
        <v>5</v>
      </c>
      <c r="L18" s="154" t="s">
        <v>226</v>
      </c>
    </row>
    <row r="19" spans="1:12" s="4" customFormat="1" ht="24" customHeight="1">
      <c r="A19" s="207" t="s">
        <v>32</v>
      </c>
      <c r="B19" s="151">
        <v>1980</v>
      </c>
      <c r="C19" s="152">
        <v>88</v>
      </c>
      <c r="D19" s="153">
        <v>1</v>
      </c>
      <c r="E19" s="153" t="s">
        <v>405</v>
      </c>
      <c r="F19" s="168">
        <v>16</v>
      </c>
      <c r="G19" s="168">
        <v>1142</v>
      </c>
      <c r="H19" s="168">
        <f t="shared" si="0"/>
        <v>18272</v>
      </c>
      <c r="I19" s="168">
        <v>108</v>
      </c>
      <c r="J19" s="218">
        <f t="shared" si="1"/>
        <v>207.63636363636363</v>
      </c>
      <c r="K19" s="169">
        <v>6</v>
      </c>
      <c r="L19" s="154" t="s">
        <v>19</v>
      </c>
    </row>
    <row r="20" spans="1:12" s="4" customFormat="1" ht="24" customHeight="1">
      <c r="A20" s="207" t="s">
        <v>52</v>
      </c>
      <c r="B20" s="151">
        <v>1980</v>
      </c>
      <c r="C20" s="152">
        <v>92</v>
      </c>
      <c r="D20" s="153">
        <v>1</v>
      </c>
      <c r="E20" s="153" t="s">
        <v>481</v>
      </c>
      <c r="F20" s="168">
        <v>16</v>
      </c>
      <c r="G20" s="168">
        <v>1011</v>
      </c>
      <c r="H20" s="168">
        <f t="shared" si="0"/>
        <v>16176</v>
      </c>
      <c r="I20" s="168">
        <v>108</v>
      </c>
      <c r="J20" s="218">
        <f t="shared" si="1"/>
        <v>175.82608695652175</v>
      </c>
      <c r="K20" s="169">
        <v>7</v>
      </c>
      <c r="L20" s="154" t="s">
        <v>19</v>
      </c>
    </row>
    <row r="21" spans="1:12" s="39" customFormat="1" ht="19.5" customHeight="1">
      <c r="A21" s="17"/>
      <c r="B21" s="5"/>
      <c r="C21" s="5"/>
      <c r="D21" s="5"/>
      <c r="E21" s="5"/>
      <c r="F21" s="5"/>
      <c r="G21" s="5"/>
      <c r="H21" s="5"/>
      <c r="I21" s="5"/>
      <c r="J21" s="5"/>
      <c r="K21" s="18"/>
      <c r="L21" s="5"/>
    </row>
    <row r="22" spans="1:12" ht="22.5" customHeight="1">
      <c r="A22" s="9" t="s">
        <v>1</v>
      </c>
      <c r="B22" s="9"/>
      <c r="C22" s="10"/>
      <c r="D22" s="16"/>
      <c r="E22" s="16"/>
      <c r="F22" s="16"/>
      <c r="G22" s="16" t="s">
        <v>2</v>
      </c>
      <c r="H22" s="16"/>
      <c r="I22" s="16"/>
      <c r="J22" s="16"/>
      <c r="K22" s="22"/>
      <c r="L22" s="5"/>
    </row>
    <row r="23" spans="1:12" s="4" customFormat="1" ht="33" customHeight="1">
      <c r="A23" s="19" t="s">
        <v>153</v>
      </c>
      <c r="B23" s="20"/>
      <c r="C23" s="20"/>
      <c r="D23" s="20"/>
      <c r="E23" s="20"/>
      <c r="F23" s="21"/>
      <c r="G23" s="21" t="s">
        <v>341</v>
      </c>
      <c r="H23" s="21"/>
      <c r="I23" s="21"/>
      <c r="J23" s="21"/>
      <c r="K23" s="23"/>
      <c r="L23" s="5"/>
    </row>
    <row r="24" spans="1:12" s="4" customFormat="1" ht="24.75" customHeight="1">
      <c r="A24" s="2"/>
      <c r="B24" s="11"/>
      <c r="C24" s="12"/>
      <c r="D24" s="12"/>
      <c r="E24" s="12"/>
      <c r="F24" s="13"/>
      <c r="G24" s="13"/>
      <c r="H24" s="13"/>
      <c r="I24" s="13"/>
      <c r="J24" s="13"/>
      <c r="K24" s="3"/>
      <c r="L24" s="1"/>
    </row>
    <row r="25" spans="1:12" s="4" customFormat="1" ht="15" customHeight="1">
      <c r="A25" s="2"/>
      <c r="B25" s="1"/>
      <c r="C25" s="1"/>
      <c r="D25" s="1"/>
      <c r="E25" s="1"/>
      <c r="F25" s="1"/>
      <c r="G25" s="1"/>
      <c r="H25" s="1"/>
      <c r="I25" s="1"/>
      <c r="J25" s="1"/>
      <c r="K25" s="3"/>
      <c r="L25" s="1"/>
    </row>
    <row r="26" ht="18" customHeight="1"/>
    <row r="27" spans="1:12" s="4" customFormat="1" ht="15" customHeight="1">
      <c r="A27" s="2"/>
      <c r="B27" s="1"/>
      <c r="C27" s="1"/>
      <c r="D27" s="1"/>
      <c r="E27" s="1"/>
      <c r="F27" s="1"/>
      <c r="G27" s="1"/>
      <c r="H27" s="1"/>
      <c r="I27" s="1"/>
      <c r="J27" s="1"/>
      <c r="K27" s="3"/>
      <c r="L27" s="1"/>
    </row>
    <row r="28" ht="18" customHeight="1"/>
    <row r="29" spans="1:12" s="4" customFormat="1" ht="15" customHeight="1">
      <c r="A29" s="2"/>
      <c r="B29" s="1"/>
      <c r="C29" s="1"/>
      <c r="D29" s="1"/>
      <c r="E29" s="1"/>
      <c r="F29" s="1"/>
      <c r="G29" s="1"/>
      <c r="H29" s="1"/>
      <c r="I29" s="1"/>
      <c r="J29" s="1"/>
      <c r="K29" s="3"/>
      <c r="L29" s="1"/>
    </row>
    <row r="30" spans="1:12" s="4" customFormat="1" ht="15" customHeight="1">
      <c r="A30" s="2"/>
      <c r="B30" s="1"/>
      <c r="C30" s="1"/>
      <c r="D30" s="1"/>
      <c r="E30" s="1"/>
      <c r="F30" s="1"/>
      <c r="G30" s="1"/>
      <c r="H30" s="1"/>
      <c r="I30" s="1"/>
      <c r="J30" s="1"/>
      <c r="K30" s="3"/>
      <c r="L30" s="1"/>
    </row>
    <row r="31" spans="1:12" s="4" customFormat="1" ht="12" customHeight="1">
      <c r="A31" s="2"/>
      <c r="B31" s="1"/>
      <c r="C31" s="1"/>
      <c r="D31" s="1"/>
      <c r="E31" s="1"/>
      <c r="F31" s="1"/>
      <c r="G31" s="1"/>
      <c r="H31" s="1"/>
      <c r="I31" s="1"/>
      <c r="J31" s="1"/>
      <c r="K31" s="3"/>
      <c r="L31" s="1"/>
    </row>
    <row r="32" ht="25.5" customHeight="1"/>
    <row r="33" ht="25.5" customHeight="1"/>
    <row r="34" ht="25.5" customHeight="1"/>
    <row r="35" ht="25.5" customHeight="1"/>
    <row r="36" ht="25.5" customHeight="1"/>
    <row r="37" ht="22.5" customHeight="1"/>
    <row r="38" spans="1:12" s="5" customFormat="1" ht="22.5" customHeight="1">
      <c r="A38" s="2"/>
      <c r="B38" s="1"/>
      <c r="C38" s="1"/>
      <c r="D38" s="1"/>
      <c r="E38" s="1"/>
      <c r="F38" s="1"/>
      <c r="G38" s="1"/>
      <c r="H38" s="1"/>
      <c r="I38" s="1"/>
      <c r="J38" s="1"/>
      <c r="K38" s="3"/>
      <c r="L38" s="1"/>
    </row>
    <row r="39" ht="22.5" customHeight="1"/>
  </sheetData>
  <sheetProtection/>
  <mergeCells count="17">
    <mergeCell ref="L8:L13"/>
    <mergeCell ref="B6:K6"/>
    <mergeCell ref="A1:L1"/>
    <mergeCell ref="A2:L2"/>
    <mergeCell ref="A4:L4"/>
    <mergeCell ref="B5:K5"/>
    <mergeCell ref="K8:K13"/>
    <mergeCell ref="E8:E13"/>
    <mergeCell ref="F8:F13"/>
    <mergeCell ref="H8:H13"/>
    <mergeCell ref="I8:I13"/>
    <mergeCell ref="J8:J13"/>
    <mergeCell ref="A8:A13"/>
    <mergeCell ref="B8:B13"/>
    <mergeCell ref="C8:C13"/>
    <mergeCell ref="D8:D13"/>
    <mergeCell ref="G8:G1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BreakPreview" zoomScaleNormal="104" zoomScaleSheetLayoutView="100" zoomScalePageLayoutView="0" workbookViewId="0" topLeftCell="A7">
      <selection activeCell="A14" sqref="A14:F24"/>
    </sheetView>
  </sheetViews>
  <sheetFormatPr defaultColWidth="8.00390625" defaultRowHeight="15.75"/>
  <cols>
    <col min="1" max="1" width="24.25390625" style="2" customWidth="1"/>
    <col min="2" max="3" width="7.00390625" style="1" customWidth="1"/>
    <col min="4" max="4" width="4.625" style="1" customWidth="1"/>
    <col min="5" max="5" width="6.00390625" style="1" customWidth="1"/>
    <col min="6" max="6" width="10.50390625" style="1" customWidth="1"/>
    <col min="7" max="7" width="9.25390625" style="1" customWidth="1"/>
    <col min="8" max="8" width="11.125" style="1" customWidth="1"/>
    <col min="9" max="9" width="7.125" style="1" customWidth="1"/>
    <col min="10" max="10" width="4.375" style="3" customWidth="1"/>
    <col min="11" max="11" width="18.125" style="1" customWidth="1"/>
    <col min="12" max="16384" width="8.00390625" style="1" customWidth="1"/>
  </cols>
  <sheetData>
    <row r="1" spans="1:11" ht="15.75" customHeight="1">
      <c r="A1" s="354"/>
      <c r="B1" s="354"/>
      <c r="C1" s="354"/>
      <c r="D1" s="354"/>
      <c r="E1" s="354"/>
      <c r="F1" s="354"/>
      <c r="G1" s="354"/>
      <c r="H1" s="354"/>
      <c r="I1" s="354"/>
      <c r="J1" s="354"/>
      <c r="K1" s="354"/>
    </row>
    <row r="2" spans="1:11" ht="15.75">
      <c r="A2" s="398" t="s">
        <v>283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</row>
    <row r="3" spans="1:11" ht="8.25" customHeight="1">
      <c r="A3" s="37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80.25" customHeight="1">
      <c r="A4" s="36"/>
      <c r="B4" s="355" t="s">
        <v>45</v>
      </c>
      <c r="C4" s="326"/>
      <c r="D4" s="326"/>
      <c r="E4" s="326"/>
      <c r="F4" s="326"/>
      <c r="G4" s="326"/>
      <c r="H4" s="326"/>
      <c r="I4" s="326"/>
      <c r="J4" s="326"/>
      <c r="K4" s="29"/>
    </row>
    <row r="5" spans="1:11" ht="34.5" customHeight="1">
      <c r="A5" s="40" t="s">
        <v>359</v>
      </c>
      <c r="B5" s="355" t="s">
        <v>42</v>
      </c>
      <c r="C5" s="355"/>
      <c r="D5" s="355"/>
      <c r="E5" s="355"/>
      <c r="F5" s="355"/>
      <c r="G5" s="355"/>
      <c r="H5" s="355"/>
      <c r="I5" s="355"/>
      <c r="J5" s="355"/>
      <c r="K5" s="84" t="s">
        <v>60</v>
      </c>
    </row>
    <row r="6" spans="2:10" s="42" customFormat="1" ht="33" customHeight="1">
      <c r="B6" s="325" t="s">
        <v>15</v>
      </c>
      <c r="C6" s="326"/>
      <c r="D6" s="326"/>
      <c r="E6" s="326"/>
      <c r="F6" s="326"/>
      <c r="G6" s="326"/>
      <c r="H6" s="326"/>
      <c r="I6" s="326"/>
      <c r="J6" s="326"/>
    </row>
    <row r="7" spans="1:11" ht="45.75" customHeight="1" thickBot="1">
      <c r="A7" s="31"/>
      <c r="B7" s="324" t="s">
        <v>289</v>
      </c>
      <c r="C7" s="324"/>
      <c r="D7" s="324"/>
      <c r="E7" s="324"/>
      <c r="F7" s="324"/>
      <c r="G7" s="324"/>
      <c r="H7" s="324"/>
      <c r="I7" s="324"/>
      <c r="J7" s="324"/>
      <c r="K7" s="30"/>
    </row>
    <row r="8" spans="1:11" ht="16.5" customHeight="1">
      <c r="A8" s="375" t="s">
        <v>5</v>
      </c>
      <c r="B8" s="384" t="s">
        <v>7</v>
      </c>
      <c r="C8" s="391" t="s">
        <v>8</v>
      </c>
      <c r="D8" s="381" t="s">
        <v>47</v>
      </c>
      <c r="E8" s="384" t="s">
        <v>9</v>
      </c>
      <c r="F8" s="388" t="s">
        <v>43</v>
      </c>
      <c r="G8" s="388" t="s">
        <v>11</v>
      </c>
      <c r="H8" s="388" t="s">
        <v>13</v>
      </c>
      <c r="I8" s="381" t="s">
        <v>10</v>
      </c>
      <c r="J8" s="323" t="s">
        <v>4</v>
      </c>
      <c r="K8" s="378" t="s">
        <v>6</v>
      </c>
    </row>
    <row r="9" spans="1:11" ht="16.5" customHeight="1">
      <c r="A9" s="376"/>
      <c r="B9" s="385"/>
      <c r="C9" s="392"/>
      <c r="D9" s="382"/>
      <c r="E9" s="385"/>
      <c r="F9" s="389"/>
      <c r="G9" s="401"/>
      <c r="H9" s="389"/>
      <c r="I9" s="382"/>
      <c r="J9" s="327"/>
      <c r="K9" s="379"/>
    </row>
    <row r="10" spans="1:11" ht="16.5" customHeight="1">
      <c r="A10" s="376"/>
      <c r="B10" s="385"/>
      <c r="C10" s="392"/>
      <c r="D10" s="382"/>
      <c r="E10" s="385"/>
      <c r="F10" s="389"/>
      <c r="G10" s="401"/>
      <c r="H10" s="389"/>
      <c r="I10" s="382"/>
      <c r="J10" s="327"/>
      <c r="K10" s="379"/>
    </row>
    <row r="11" spans="1:11" ht="16.5" customHeight="1">
      <c r="A11" s="376"/>
      <c r="B11" s="385"/>
      <c r="C11" s="392"/>
      <c r="D11" s="382"/>
      <c r="E11" s="385"/>
      <c r="F11" s="389"/>
      <c r="G11" s="401"/>
      <c r="H11" s="389"/>
      <c r="I11" s="382"/>
      <c r="J11" s="327"/>
      <c r="K11" s="379"/>
    </row>
    <row r="12" spans="1:11" ht="16.5" customHeight="1">
      <c r="A12" s="376"/>
      <c r="B12" s="385"/>
      <c r="C12" s="392"/>
      <c r="D12" s="382"/>
      <c r="E12" s="385"/>
      <c r="F12" s="389"/>
      <c r="G12" s="401"/>
      <c r="H12" s="389"/>
      <c r="I12" s="382"/>
      <c r="J12" s="327"/>
      <c r="K12" s="379"/>
    </row>
    <row r="13" spans="1:11" ht="16.5" customHeight="1" thickBot="1">
      <c r="A13" s="377"/>
      <c r="B13" s="386"/>
      <c r="C13" s="393"/>
      <c r="D13" s="383"/>
      <c r="E13" s="386"/>
      <c r="F13" s="390"/>
      <c r="G13" s="402"/>
      <c r="H13" s="390"/>
      <c r="I13" s="383"/>
      <c r="J13" s="328"/>
      <c r="K13" s="380"/>
    </row>
    <row r="14" spans="1:11" s="4" customFormat="1" ht="33" customHeight="1">
      <c r="A14" s="35"/>
      <c r="B14" s="24"/>
      <c r="C14" s="25"/>
      <c r="D14" s="26"/>
      <c r="E14" s="33"/>
      <c r="F14" s="33"/>
      <c r="G14" s="33">
        <f>SUM(E14*F14)</f>
        <v>0</v>
      </c>
      <c r="H14" s="33"/>
      <c r="I14" s="68" t="e">
        <f>G14/C14</f>
        <v>#DIV/0!</v>
      </c>
      <c r="J14" s="34"/>
      <c r="K14" s="72" t="s">
        <v>290</v>
      </c>
    </row>
    <row r="15" spans="1:11" s="4" customFormat="1" ht="32.25" customHeight="1">
      <c r="A15" s="35"/>
      <c r="B15" s="24"/>
      <c r="C15" s="25"/>
      <c r="D15" s="26"/>
      <c r="E15" s="33"/>
      <c r="F15" s="33"/>
      <c r="G15" s="33">
        <f>SUM(E15*F15)</f>
        <v>0</v>
      </c>
      <c r="H15" s="33"/>
      <c r="I15" s="68" t="e">
        <f>G15/C15</f>
        <v>#DIV/0!</v>
      </c>
      <c r="J15" s="34"/>
      <c r="K15" s="51" t="s">
        <v>19</v>
      </c>
    </row>
    <row r="16" spans="1:11" s="4" customFormat="1" ht="32.25" customHeight="1">
      <c r="A16" s="35"/>
      <c r="B16" s="24"/>
      <c r="C16" s="25"/>
      <c r="D16" s="26"/>
      <c r="E16" s="33"/>
      <c r="F16" s="33"/>
      <c r="G16" s="33">
        <f aca="true" t="shared" si="0" ref="G16:G24">SUM(E16*F16)</f>
        <v>0</v>
      </c>
      <c r="H16" s="33"/>
      <c r="I16" s="68" t="e">
        <f aca="true" t="shared" si="1" ref="I16:I24">G16/C16</f>
        <v>#DIV/0!</v>
      </c>
      <c r="J16" s="34"/>
      <c r="K16" s="51" t="s">
        <v>290</v>
      </c>
    </row>
    <row r="17" spans="1:11" s="4" customFormat="1" ht="33" customHeight="1">
      <c r="A17" s="35"/>
      <c r="B17" s="24"/>
      <c r="C17" s="25"/>
      <c r="D17" s="26"/>
      <c r="E17" s="33"/>
      <c r="F17" s="33"/>
      <c r="G17" s="33">
        <f t="shared" si="0"/>
        <v>0</v>
      </c>
      <c r="H17" s="33"/>
      <c r="I17" s="68" t="e">
        <f t="shared" si="1"/>
        <v>#DIV/0!</v>
      </c>
      <c r="J17" s="34"/>
      <c r="K17" s="51" t="s">
        <v>290</v>
      </c>
    </row>
    <row r="18" spans="1:11" s="4" customFormat="1" ht="31.5" customHeight="1">
      <c r="A18" s="35"/>
      <c r="B18" s="24"/>
      <c r="C18" s="25"/>
      <c r="D18" s="26"/>
      <c r="E18" s="33"/>
      <c r="F18" s="33"/>
      <c r="G18" s="33">
        <f t="shared" si="0"/>
        <v>0</v>
      </c>
      <c r="H18" s="33"/>
      <c r="I18" s="68" t="e">
        <f t="shared" si="1"/>
        <v>#DIV/0!</v>
      </c>
      <c r="J18" s="34"/>
      <c r="K18" s="51" t="s">
        <v>290</v>
      </c>
    </row>
    <row r="19" spans="1:11" ht="33" customHeight="1">
      <c r="A19" s="35"/>
      <c r="B19" s="24"/>
      <c r="C19" s="25"/>
      <c r="D19" s="26"/>
      <c r="E19" s="33"/>
      <c r="F19" s="33"/>
      <c r="G19" s="33">
        <f t="shared" si="0"/>
        <v>0</v>
      </c>
      <c r="H19" s="33"/>
      <c r="I19" s="68" t="e">
        <f t="shared" si="1"/>
        <v>#DIV/0!</v>
      </c>
      <c r="J19" s="34"/>
      <c r="K19" s="51" t="s">
        <v>290</v>
      </c>
    </row>
    <row r="20" spans="1:11" s="4" customFormat="1" ht="33" customHeight="1">
      <c r="A20" s="35"/>
      <c r="B20" s="24"/>
      <c r="C20" s="25"/>
      <c r="D20" s="26"/>
      <c r="E20" s="33"/>
      <c r="F20" s="33"/>
      <c r="G20" s="33">
        <f t="shared" si="0"/>
        <v>0</v>
      </c>
      <c r="H20" s="33"/>
      <c r="I20" s="68" t="e">
        <f t="shared" si="1"/>
        <v>#DIV/0!</v>
      </c>
      <c r="J20" s="34"/>
      <c r="K20" s="51" t="s">
        <v>290</v>
      </c>
    </row>
    <row r="21" spans="1:11" s="4" customFormat="1" ht="32.25" customHeight="1">
      <c r="A21" s="66"/>
      <c r="B21" s="53"/>
      <c r="C21" s="54"/>
      <c r="D21" s="55"/>
      <c r="E21" s="67"/>
      <c r="F21" s="33"/>
      <c r="G21" s="33">
        <f t="shared" si="0"/>
        <v>0</v>
      </c>
      <c r="H21" s="33"/>
      <c r="I21" s="68" t="e">
        <f t="shared" si="1"/>
        <v>#DIV/0!</v>
      </c>
      <c r="J21" s="34"/>
      <c r="K21" s="51" t="s">
        <v>19</v>
      </c>
    </row>
    <row r="22" spans="1:11" s="4" customFormat="1" ht="31.5" customHeight="1">
      <c r="A22" s="35"/>
      <c r="B22" s="28"/>
      <c r="C22" s="25"/>
      <c r="D22" s="26"/>
      <c r="E22" s="33"/>
      <c r="F22" s="33"/>
      <c r="G22" s="33">
        <f t="shared" si="0"/>
        <v>0</v>
      </c>
      <c r="H22" s="33"/>
      <c r="I22" s="68" t="e">
        <f t="shared" si="1"/>
        <v>#DIV/0!</v>
      </c>
      <c r="J22" s="34"/>
      <c r="K22" s="51" t="s">
        <v>19</v>
      </c>
    </row>
    <row r="23" spans="1:11" s="4" customFormat="1" ht="31.5" customHeight="1">
      <c r="A23" s="35"/>
      <c r="B23" s="28"/>
      <c r="C23" s="25"/>
      <c r="D23" s="26"/>
      <c r="E23" s="33"/>
      <c r="F23" s="33"/>
      <c r="G23" s="33">
        <f>SUM(E23*F23)</f>
        <v>0</v>
      </c>
      <c r="H23" s="33"/>
      <c r="I23" s="68" t="e">
        <f>G23/C23</f>
        <v>#DIV/0!</v>
      </c>
      <c r="J23" s="34"/>
      <c r="K23" s="51" t="s">
        <v>19</v>
      </c>
    </row>
    <row r="24" spans="1:11" s="4" customFormat="1" ht="33" customHeight="1" thickBot="1">
      <c r="A24" s="35"/>
      <c r="B24" s="24"/>
      <c r="C24" s="25"/>
      <c r="D24" s="26"/>
      <c r="E24" s="33"/>
      <c r="F24" s="67"/>
      <c r="G24" s="33">
        <f t="shared" si="0"/>
        <v>0</v>
      </c>
      <c r="H24" s="67"/>
      <c r="I24" s="68" t="e">
        <f t="shared" si="1"/>
        <v>#DIV/0!</v>
      </c>
      <c r="J24" s="69"/>
      <c r="K24" s="57" t="s">
        <v>290</v>
      </c>
    </row>
    <row r="25" spans="1:11" s="39" customFormat="1" ht="26.25" customHeight="1" thickBot="1">
      <c r="A25" s="70" t="s">
        <v>12</v>
      </c>
      <c r="B25" s="58"/>
      <c r="C25" s="59">
        <f>SUM(C14:C24)</f>
        <v>0</v>
      </c>
      <c r="D25" s="60"/>
      <c r="E25" s="63"/>
      <c r="F25" s="63">
        <f>SUM(F14:F24)</f>
        <v>0</v>
      </c>
      <c r="G25" s="63">
        <f>SUM(G14:G24)</f>
        <v>0</v>
      </c>
      <c r="H25" s="63">
        <f>SUM(H14:H24)</f>
        <v>0</v>
      </c>
      <c r="I25" s="64" t="e">
        <f>G25/C25</f>
        <v>#DIV/0!</v>
      </c>
      <c r="J25" s="65"/>
      <c r="K25" s="61"/>
    </row>
    <row r="26" spans="1:11" ht="18" customHeight="1">
      <c r="A26" s="6"/>
      <c r="B26" s="73"/>
      <c r="C26" s="74"/>
      <c r="D26" s="75"/>
      <c r="E26" s="76"/>
      <c r="F26" s="77"/>
      <c r="G26" s="8"/>
      <c r="H26" s="8"/>
      <c r="I26" s="8"/>
      <c r="J26" s="18"/>
      <c r="K26" s="5"/>
    </row>
    <row r="27" spans="1:11" s="4" customFormat="1" ht="25.5" customHeight="1">
      <c r="A27" s="9" t="s">
        <v>1</v>
      </c>
      <c r="B27" s="9"/>
      <c r="C27" s="10"/>
      <c r="D27" s="16"/>
      <c r="E27" s="16"/>
      <c r="F27" s="16" t="s">
        <v>2</v>
      </c>
      <c r="G27" s="16"/>
      <c r="H27" s="16"/>
      <c r="I27" s="16"/>
      <c r="J27" s="22"/>
      <c r="K27" s="5"/>
    </row>
    <row r="28" spans="1:11" s="4" customFormat="1" ht="39" customHeight="1">
      <c r="A28" s="19" t="s">
        <v>153</v>
      </c>
      <c r="B28" s="20"/>
      <c r="C28" s="20"/>
      <c r="D28" s="20"/>
      <c r="E28" s="21"/>
      <c r="F28" s="21" t="s">
        <v>55</v>
      </c>
      <c r="G28" s="21"/>
      <c r="H28" s="21"/>
      <c r="I28" s="21"/>
      <c r="J28" s="23"/>
      <c r="K28" s="5"/>
    </row>
    <row r="29" spans="1:11" s="4" customFormat="1" ht="15" customHeight="1">
      <c r="A29" s="2"/>
      <c r="B29" s="11"/>
      <c r="C29" s="12"/>
      <c r="D29" s="12"/>
      <c r="E29" s="13"/>
      <c r="F29" s="13"/>
      <c r="G29" s="13"/>
      <c r="H29" s="13"/>
      <c r="I29" s="13"/>
      <c r="J29" s="3"/>
      <c r="K29" s="1"/>
    </row>
    <row r="30" ht="18" customHeight="1"/>
    <row r="31" spans="1:11" s="4" customFormat="1" ht="15" customHeight="1">
      <c r="A31" s="2"/>
      <c r="B31" s="1"/>
      <c r="C31" s="1"/>
      <c r="D31" s="1"/>
      <c r="E31" s="1"/>
      <c r="F31" s="1"/>
      <c r="G31" s="1"/>
      <c r="H31" s="1"/>
      <c r="I31" s="1"/>
      <c r="J31" s="3"/>
      <c r="K31" s="1"/>
    </row>
    <row r="32" ht="18" customHeight="1"/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spans="1:11" s="4" customFormat="1" ht="15" customHeight="1">
      <c r="A34" s="2"/>
      <c r="B34" s="1"/>
      <c r="C34" s="1"/>
      <c r="D34" s="1"/>
      <c r="E34" s="1"/>
      <c r="F34" s="1"/>
      <c r="G34" s="1"/>
      <c r="H34" s="1"/>
      <c r="I34" s="1"/>
      <c r="J34" s="3"/>
      <c r="K34" s="1"/>
    </row>
    <row r="35" spans="1:11" s="4" customFormat="1" ht="12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ht="25.5" customHeight="1"/>
    <row r="37" ht="25.5" customHeight="1"/>
    <row r="38" ht="25.5" customHeight="1"/>
    <row r="39" ht="25.5" customHeight="1"/>
    <row r="40" ht="25.5" customHeight="1"/>
    <row r="41" ht="22.5" customHeight="1"/>
    <row r="42" spans="1:11" s="5" customFormat="1" ht="22.5" customHeight="1">
      <c r="A42" s="2"/>
      <c r="B42" s="1"/>
      <c r="C42" s="1"/>
      <c r="D42" s="1"/>
      <c r="E42" s="1"/>
      <c r="F42" s="1"/>
      <c r="G42" s="1"/>
      <c r="H42" s="1"/>
      <c r="I42" s="1"/>
      <c r="J42" s="3"/>
      <c r="K42" s="1"/>
    </row>
    <row r="43" ht="22.5" customHeight="1"/>
  </sheetData>
  <sheetProtection/>
  <mergeCells count="17">
    <mergeCell ref="E8:E13"/>
    <mergeCell ref="B8:B13"/>
    <mergeCell ref="B6:J6"/>
    <mergeCell ref="D8:D13"/>
    <mergeCell ref="G8:G13"/>
    <mergeCell ref="H8:H13"/>
    <mergeCell ref="C8:C13"/>
    <mergeCell ref="A1:K1"/>
    <mergeCell ref="A2:K2"/>
    <mergeCell ref="B5:J5"/>
    <mergeCell ref="F8:F13"/>
    <mergeCell ref="B4:J4"/>
    <mergeCell ref="B7:J7"/>
    <mergeCell ref="A8:A13"/>
    <mergeCell ref="K8:K13"/>
    <mergeCell ref="I8:I13"/>
    <mergeCell ref="J8:J1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="104" zoomScaleNormal="104" zoomScaleSheetLayoutView="100" zoomScalePageLayoutView="0" workbookViewId="0" topLeftCell="A1">
      <selection activeCell="A5" sqref="A5"/>
    </sheetView>
  </sheetViews>
  <sheetFormatPr defaultColWidth="8.00390625" defaultRowHeight="15.75"/>
  <cols>
    <col min="1" max="1" width="20.75390625" style="2" customWidth="1"/>
    <col min="2" max="2" width="7.00390625" style="1" customWidth="1"/>
    <col min="3" max="3" width="6.50390625" style="1" customWidth="1"/>
    <col min="4" max="4" width="5.50390625" style="1" customWidth="1"/>
    <col min="5" max="5" width="6.625" style="1" customWidth="1"/>
    <col min="6" max="6" width="9.50390625" style="1" customWidth="1"/>
    <col min="7" max="7" width="9.375" style="1" customWidth="1"/>
    <col min="8" max="8" width="8.25390625" style="1" customWidth="1"/>
    <col min="9" max="9" width="4.375" style="3" customWidth="1"/>
    <col min="10" max="10" width="27.875" style="1" customWidth="1"/>
    <col min="11" max="16384" width="8.00390625" style="1" customWidth="1"/>
  </cols>
  <sheetData>
    <row r="1" spans="1:10" ht="15.75" customHeight="1">
      <c r="A1" s="354"/>
      <c r="B1" s="354"/>
      <c r="C1" s="354"/>
      <c r="D1" s="354"/>
      <c r="E1" s="354"/>
      <c r="F1" s="354"/>
      <c r="G1" s="354"/>
      <c r="H1" s="354"/>
      <c r="I1" s="354"/>
      <c r="J1" s="354"/>
    </row>
    <row r="2" spans="1:10" ht="15.75">
      <c r="A2" s="398" t="s">
        <v>282</v>
      </c>
      <c r="B2" s="398"/>
      <c r="C2" s="398"/>
      <c r="D2" s="398"/>
      <c r="E2" s="398"/>
      <c r="F2" s="398"/>
      <c r="G2" s="398"/>
      <c r="H2" s="398"/>
      <c r="I2" s="398"/>
      <c r="J2" s="398"/>
    </row>
    <row r="3" spans="1:10" ht="8.25" customHeight="1">
      <c r="A3" s="37"/>
      <c r="B3" s="14"/>
      <c r="C3" s="14"/>
      <c r="D3" s="14"/>
      <c r="E3" s="14"/>
      <c r="F3" s="14"/>
      <c r="G3" s="14"/>
      <c r="H3" s="14"/>
      <c r="I3" s="14"/>
      <c r="J3" s="15"/>
    </row>
    <row r="4" spans="1:10" ht="72.75" customHeight="1">
      <c r="A4" s="36"/>
      <c r="B4" s="355" t="s">
        <v>45</v>
      </c>
      <c r="C4" s="326"/>
      <c r="D4" s="326"/>
      <c r="E4" s="326"/>
      <c r="F4" s="326"/>
      <c r="G4" s="326"/>
      <c r="H4" s="326"/>
      <c r="I4" s="326"/>
      <c r="J4" s="29"/>
    </row>
    <row r="5" spans="1:10" ht="31.5" customHeight="1">
      <c r="A5" s="40" t="s">
        <v>350</v>
      </c>
      <c r="B5" s="355" t="s">
        <v>42</v>
      </c>
      <c r="C5" s="355"/>
      <c r="D5" s="355"/>
      <c r="E5" s="355"/>
      <c r="F5" s="355"/>
      <c r="G5" s="355"/>
      <c r="H5" s="355"/>
      <c r="I5" s="355"/>
      <c r="J5" s="84" t="s">
        <v>60</v>
      </c>
    </row>
    <row r="6" spans="2:9" s="42" customFormat="1" ht="33" customHeight="1">
      <c r="B6" s="325" t="s">
        <v>232</v>
      </c>
      <c r="C6" s="326"/>
      <c r="D6" s="326"/>
      <c r="E6" s="326"/>
      <c r="F6" s="326"/>
      <c r="G6" s="326"/>
      <c r="H6" s="326"/>
      <c r="I6" s="326"/>
    </row>
    <row r="7" spans="1:10" ht="22.5" customHeight="1" thickBot="1">
      <c r="A7" s="31"/>
      <c r="B7" s="324"/>
      <c r="C7" s="324"/>
      <c r="D7" s="324"/>
      <c r="E7" s="324"/>
      <c r="F7" s="324"/>
      <c r="G7" s="324"/>
      <c r="H7" s="324"/>
      <c r="I7" s="324"/>
      <c r="J7" s="30"/>
    </row>
    <row r="8" spans="1:10" ht="16.5" customHeight="1">
      <c r="A8" s="408" t="s">
        <v>5</v>
      </c>
      <c r="B8" s="407" t="s">
        <v>7</v>
      </c>
      <c r="C8" s="411" t="s">
        <v>8</v>
      </c>
      <c r="D8" s="381" t="s">
        <v>47</v>
      </c>
      <c r="E8" s="407" t="s">
        <v>9</v>
      </c>
      <c r="F8" s="388" t="s">
        <v>43</v>
      </c>
      <c r="G8" s="408" t="s">
        <v>11</v>
      </c>
      <c r="H8" s="381" t="s">
        <v>10</v>
      </c>
      <c r="I8" s="357" t="s">
        <v>4</v>
      </c>
      <c r="J8" s="404" t="s">
        <v>6</v>
      </c>
    </row>
    <row r="9" spans="1:10" ht="16.5" customHeight="1">
      <c r="A9" s="409"/>
      <c r="B9" s="405"/>
      <c r="C9" s="412"/>
      <c r="D9" s="382"/>
      <c r="E9" s="405"/>
      <c r="F9" s="389"/>
      <c r="G9" s="409"/>
      <c r="H9" s="382"/>
      <c r="I9" s="358"/>
      <c r="J9" s="405"/>
    </row>
    <row r="10" spans="1:10" ht="16.5" customHeight="1">
      <c r="A10" s="409"/>
      <c r="B10" s="405"/>
      <c r="C10" s="412"/>
      <c r="D10" s="382"/>
      <c r="E10" s="405"/>
      <c r="F10" s="389"/>
      <c r="G10" s="409"/>
      <c r="H10" s="382"/>
      <c r="I10" s="358"/>
      <c r="J10" s="405"/>
    </row>
    <row r="11" spans="1:10" ht="16.5" customHeight="1">
      <c r="A11" s="409"/>
      <c r="B11" s="405"/>
      <c r="C11" s="412"/>
      <c r="D11" s="382"/>
      <c r="E11" s="405"/>
      <c r="F11" s="389"/>
      <c r="G11" s="409"/>
      <c r="H11" s="382"/>
      <c r="I11" s="358"/>
      <c r="J11" s="405"/>
    </row>
    <row r="12" spans="1:10" ht="16.5" customHeight="1">
      <c r="A12" s="409"/>
      <c r="B12" s="405"/>
      <c r="C12" s="412"/>
      <c r="D12" s="382"/>
      <c r="E12" s="405"/>
      <c r="F12" s="389"/>
      <c r="G12" s="409"/>
      <c r="H12" s="382"/>
      <c r="I12" s="358"/>
      <c r="J12" s="405"/>
    </row>
    <row r="13" spans="1:10" ht="16.5" customHeight="1">
      <c r="A13" s="410"/>
      <c r="B13" s="406"/>
      <c r="C13" s="413"/>
      <c r="D13" s="382"/>
      <c r="E13" s="406"/>
      <c r="F13" s="389"/>
      <c r="G13" s="410"/>
      <c r="H13" s="382"/>
      <c r="I13" s="403"/>
      <c r="J13" s="406"/>
    </row>
    <row r="14" spans="1:10" s="4" customFormat="1" ht="16.5" customHeight="1">
      <c r="A14" s="103" t="s">
        <v>127</v>
      </c>
      <c r="B14" s="104">
        <v>2002</v>
      </c>
      <c r="C14" s="105"/>
      <c r="D14" s="106"/>
      <c r="E14" s="107"/>
      <c r="F14" s="107"/>
      <c r="G14" s="107">
        <f>E14*F14</f>
        <v>0</v>
      </c>
      <c r="H14" s="108" t="e">
        <f aca="true" t="shared" si="0" ref="H14:H57">G14/C14</f>
        <v>#DIV/0!</v>
      </c>
      <c r="I14" s="50">
        <v>1</v>
      </c>
      <c r="J14" s="51" t="s">
        <v>19</v>
      </c>
    </row>
    <row r="15" spans="1:10" s="4" customFormat="1" ht="16.5" customHeight="1">
      <c r="A15" s="103" t="s">
        <v>168</v>
      </c>
      <c r="B15" s="104">
        <v>2000</v>
      </c>
      <c r="C15" s="105"/>
      <c r="D15" s="106"/>
      <c r="E15" s="107"/>
      <c r="F15" s="107"/>
      <c r="G15" s="107">
        <f aca="true" t="shared" si="1" ref="G15:G57">E15*F15</f>
        <v>0</v>
      </c>
      <c r="H15" s="108" t="e">
        <f t="shared" si="0"/>
        <v>#DIV/0!</v>
      </c>
      <c r="I15" s="50">
        <v>2</v>
      </c>
      <c r="J15" s="51" t="s">
        <v>19</v>
      </c>
    </row>
    <row r="16" spans="1:10" ht="15.75" customHeight="1">
      <c r="A16" s="103" t="s">
        <v>86</v>
      </c>
      <c r="B16" s="104">
        <v>2000</v>
      </c>
      <c r="C16" s="105"/>
      <c r="D16" s="106"/>
      <c r="E16" s="107"/>
      <c r="F16" s="107"/>
      <c r="G16" s="107">
        <f t="shared" si="1"/>
        <v>0</v>
      </c>
      <c r="H16" s="108" t="e">
        <f t="shared" si="0"/>
        <v>#DIV/0!</v>
      </c>
      <c r="I16" s="50">
        <v>3</v>
      </c>
      <c r="J16" s="51" t="s">
        <v>90</v>
      </c>
    </row>
    <row r="17" spans="1:10" ht="15.75">
      <c r="A17" s="103" t="s">
        <v>84</v>
      </c>
      <c r="B17" s="104">
        <v>2001</v>
      </c>
      <c r="C17" s="105"/>
      <c r="D17" s="106"/>
      <c r="E17" s="107"/>
      <c r="F17" s="107"/>
      <c r="G17" s="107">
        <f t="shared" si="1"/>
        <v>0</v>
      </c>
      <c r="H17" s="108" t="e">
        <f t="shared" si="0"/>
        <v>#DIV/0!</v>
      </c>
      <c r="I17" s="50">
        <v>4</v>
      </c>
      <c r="J17" s="51" t="s">
        <v>90</v>
      </c>
    </row>
    <row r="18" spans="1:10" ht="15.75">
      <c r="A18" s="100" t="s">
        <v>161</v>
      </c>
      <c r="B18" s="95">
        <v>2000</v>
      </c>
      <c r="C18" s="25"/>
      <c r="D18" s="26"/>
      <c r="E18" s="48"/>
      <c r="F18" s="48"/>
      <c r="G18" s="48">
        <f t="shared" si="1"/>
        <v>0</v>
      </c>
      <c r="H18" s="49" t="e">
        <f t="shared" si="0"/>
        <v>#DIV/0!</v>
      </c>
      <c r="I18" s="50">
        <v>5</v>
      </c>
      <c r="J18" s="51" t="s">
        <v>159</v>
      </c>
    </row>
    <row r="19" spans="1:10" ht="15.75">
      <c r="A19" s="27" t="s">
        <v>81</v>
      </c>
      <c r="B19" s="28">
        <v>2001</v>
      </c>
      <c r="C19" s="25"/>
      <c r="D19" s="26"/>
      <c r="E19" s="48"/>
      <c r="F19" s="48"/>
      <c r="G19" s="48">
        <f t="shared" si="1"/>
        <v>0</v>
      </c>
      <c r="H19" s="49" t="e">
        <f t="shared" si="0"/>
        <v>#DIV/0!</v>
      </c>
      <c r="I19" s="50">
        <v>6</v>
      </c>
      <c r="J19" s="51" t="s">
        <v>90</v>
      </c>
    </row>
    <row r="20" spans="1:10" ht="15.75">
      <c r="A20" s="27" t="s">
        <v>36</v>
      </c>
      <c r="B20" s="24">
        <v>2001</v>
      </c>
      <c r="C20" s="25"/>
      <c r="D20" s="26"/>
      <c r="E20" s="48"/>
      <c r="F20" s="48"/>
      <c r="G20" s="48">
        <f t="shared" si="1"/>
        <v>0</v>
      </c>
      <c r="H20" s="49" t="e">
        <f t="shared" si="0"/>
        <v>#DIV/0!</v>
      </c>
      <c r="I20" s="50">
        <v>7</v>
      </c>
      <c r="J20" s="51" t="s">
        <v>20</v>
      </c>
    </row>
    <row r="21" spans="1:10" ht="15.75">
      <c r="A21" s="27" t="s">
        <v>62</v>
      </c>
      <c r="B21" s="24">
        <v>2001</v>
      </c>
      <c r="C21" s="25"/>
      <c r="D21" s="26"/>
      <c r="E21" s="48"/>
      <c r="F21" s="48"/>
      <c r="G21" s="48">
        <f t="shared" si="1"/>
        <v>0</v>
      </c>
      <c r="H21" s="49" t="e">
        <f t="shared" si="0"/>
        <v>#DIV/0!</v>
      </c>
      <c r="I21" s="50">
        <v>8</v>
      </c>
      <c r="J21" s="51" t="s">
        <v>22</v>
      </c>
    </row>
    <row r="22" spans="1:10" ht="15.75">
      <c r="A22" s="27" t="s">
        <v>83</v>
      </c>
      <c r="B22" s="24">
        <v>2000</v>
      </c>
      <c r="C22" s="25"/>
      <c r="D22" s="26"/>
      <c r="E22" s="48"/>
      <c r="F22" s="48"/>
      <c r="G22" s="48">
        <f t="shared" si="1"/>
        <v>0</v>
      </c>
      <c r="H22" s="49" t="e">
        <f t="shared" si="0"/>
        <v>#DIV/0!</v>
      </c>
      <c r="I22" s="50">
        <v>9</v>
      </c>
      <c r="J22" s="51" t="s">
        <v>90</v>
      </c>
    </row>
    <row r="23" spans="1:10" ht="15.75">
      <c r="A23" s="27" t="s">
        <v>82</v>
      </c>
      <c r="B23" s="24">
        <v>2000</v>
      </c>
      <c r="C23" s="25"/>
      <c r="D23" s="26"/>
      <c r="E23" s="48"/>
      <c r="F23" s="48"/>
      <c r="G23" s="48">
        <f t="shared" si="1"/>
        <v>0</v>
      </c>
      <c r="H23" s="49" t="e">
        <f t="shared" si="0"/>
        <v>#DIV/0!</v>
      </c>
      <c r="I23" s="50">
        <v>10</v>
      </c>
      <c r="J23" s="51" t="s">
        <v>90</v>
      </c>
    </row>
    <row r="24" spans="1:10" ht="15.75">
      <c r="A24" s="27" t="s">
        <v>79</v>
      </c>
      <c r="B24" s="24">
        <v>2002</v>
      </c>
      <c r="C24" s="25"/>
      <c r="D24" s="26"/>
      <c r="E24" s="48"/>
      <c r="F24" s="48"/>
      <c r="G24" s="48">
        <f t="shared" si="1"/>
        <v>0</v>
      </c>
      <c r="H24" s="49" t="e">
        <f t="shared" si="0"/>
        <v>#DIV/0!</v>
      </c>
      <c r="I24" s="50">
        <v>11</v>
      </c>
      <c r="J24" s="51" t="s">
        <v>90</v>
      </c>
    </row>
    <row r="25" spans="1:10" ht="15.75">
      <c r="A25" s="101" t="s">
        <v>203</v>
      </c>
      <c r="B25" s="95">
        <v>2001</v>
      </c>
      <c r="C25" s="95"/>
      <c r="D25" s="95"/>
      <c r="E25" s="95"/>
      <c r="F25" s="102"/>
      <c r="G25" s="48">
        <f t="shared" si="1"/>
        <v>0</v>
      </c>
      <c r="H25" s="49" t="e">
        <f t="shared" si="0"/>
        <v>#DIV/0!</v>
      </c>
      <c r="I25" s="50">
        <v>12</v>
      </c>
      <c r="J25" s="51" t="s">
        <v>217</v>
      </c>
    </row>
    <row r="26" spans="1:10" ht="15.75">
      <c r="A26" s="27" t="s">
        <v>35</v>
      </c>
      <c r="B26" s="24">
        <v>2000</v>
      </c>
      <c r="C26" s="25"/>
      <c r="D26" s="26"/>
      <c r="E26" s="48"/>
      <c r="F26" s="48"/>
      <c r="G26" s="48">
        <f t="shared" si="1"/>
        <v>0</v>
      </c>
      <c r="H26" s="49" t="e">
        <f t="shared" si="0"/>
        <v>#DIV/0!</v>
      </c>
      <c r="I26" s="50">
        <v>13</v>
      </c>
      <c r="J26" s="51" t="s">
        <v>20</v>
      </c>
    </row>
    <row r="27" spans="1:10" ht="15.75">
      <c r="A27" s="27" t="s">
        <v>146</v>
      </c>
      <c r="B27" s="24">
        <v>2003</v>
      </c>
      <c r="C27" s="25"/>
      <c r="D27" s="26"/>
      <c r="E27" s="48"/>
      <c r="F27" s="48"/>
      <c r="G27" s="48">
        <f t="shared" si="1"/>
        <v>0</v>
      </c>
      <c r="H27" s="49" t="e">
        <f t="shared" si="0"/>
        <v>#DIV/0!</v>
      </c>
      <c r="I27" s="50">
        <v>14</v>
      </c>
      <c r="J27" s="51" t="s">
        <v>150</v>
      </c>
    </row>
    <row r="28" spans="1:10" ht="15.75">
      <c r="A28" s="27" t="s">
        <v>92</v>
      </c>
      <c r="B28" s="24">
        <v>2000</v>
      </c>
      <c r="C28" s="25"/>
      <c r="D28" s="26"/>
      <c r="E28" s="48"/>
      <c r="F28" s="48"/>
      <c r="G28" s="48">
        <f t="shared" si="1"/>
        <v>0</v>
      </c>
      <c r="H28" s="49" t="e">
        <f t="shared" si="0"/>
        <v>#DIV/0!</v>
      </c>
      <c r="I28" s="50">
        <v>15</v>
      </c>
      <c r="J28" s="51" t="s">
        <v>91</v>
      </c>
    </row>
    <row r="29" spans="1:10" ht="15.75">
      <c r="A29" s="27" t="s">
        <v>202</v>
      </c>
      <c r="B29" s="24">
        <v>2003</v>
      </c>
      <c r="C29" s="25"/>
      <c r="D29" s="26"/>
      <c r="E29" s="48"/>
      <c r="F29" s="48"/>
      <c r="G29" s="48">
        <f t="shared" si="1"/>
        <v>0</v>
      </c>
      <c r="H29" s="49" t="e">
        <f t="shared" si="0"/>
        <v>#DIV/0!</v>
      </c>
      <c r="I29" s="50">
        <v>16</v>
      </c>
      <c r="J29" s="51" t="s">
        <v>217</v>
      </c>
    </row>
    <row r="30" spans="1:10" ht="15.75">
      <c r="A30" s="27" t="s">
        <v>85</v>
      </c>
      <c r="B30" s="24">
        <v>2000</v>
      </c>
      <c r="C30" s="25"/>
      <c r="D30" s="26"/>
      <c r="E30" s="48"/>
      <c r="F30" s="48"/>
      <c r="G30" s="48">
        <f t="shared" si="1"/>
        <v>0</v>
      </c>
      <c r="H30" s="49" t="e">
        <f t="shared" si="0"/>
        <v>#DIV/0!</v>
      </c>
      <c r="I30" s="50">
        <v>17</v>
      </c>
      <c r="J30" s="51" t="s">
        <v>90</v>
      </c>
    </row>
    <row r="31" spans="1:10" ht="15.75">
      <c r="A31" s="27" t="s">
        <v>61</v>
      </c>
      <c r="B31" s="24">
        <v>2000</v>
      </c>
      <c r="C31" s="25"/>
      <c r="D31" s="26"/>
      <c r="E31" s="48"/>
      <c r="F31" s="48"/>
      <c r="G31" s="48">
        <f t="shared" si="1"/>
        <v>0</v>
      </c>
      <c r="H31" s="49" t="e">
        <f t="shared" si="0"/>
        <v>#DIV/0!</v>
      </c>
      <c r="I31" s="50">
        <v>18</v>
      </c>
      <c r="J31" s="51" t="s">
        <v>22</v>
      </c>
    </row>
    <row r="32" spans="1:10" ht="15.75">
      <c r="A32" s="27" t="s">
        <v>80</v>
      </c>
      <c r="B32" s="24">
        <v>2002</v>
      </c>
      <c r="C32" s="25"/>
      <c r="D32" s="26"/>
      <c r="E32" s="48"/>
      <c r="F32" s="48"/>
      <c r="G32" s="48">
        <f t="shared" si="1"/>
        <v>0</v>
      </c>
      <c r="H32" s="49" t="e">
        <f t="shared" si="0"/>
        <v>#DIV/0!</v>
      </c>
      <c r="I32" s="50">
        <v>19</v>
      </c>
      <c r="J32" s="51" t="s">
        <v>90</v>
      </c>
    </row>
    <row r="33" spans="1:10" ht="15.75">
      <c r="A33" s="27" t="s">
        <v>95</v>
      </c>
      <c r="B33" s="24">
        <v>2000</v>
      </c>
      <c r="C33" s="25"/>
      <c r="D33" s="26"/>
      <c r="E33" s="48"/>
      <c r="F33" s="48"/>
      <c r="G33" s="48">
        <f t="shared" si="1"/>
        <v>0</v>
      </c>
      <c r="H33" s="49" t="e">
        <f t="shared" si="0"/>
        <v>#DIV/0!</v>
      </c>
      <c r="I33" s="50">
        <v>20</v>
      </c>
      <c r="J33" s="51" t="s">
        <v>91</v>
      </c>
    </row>
    <row r="34" spans="1:10" ht="15.75">
      <c r="A34" s="27" t="s">
        <v>128</v>
      </c>
      <c r="B34" s="24">
        <v>2003</v>
      </c>
      <c r="C34" s="25"/>
      <c r="D34" s="26"/>
      <c r="E34" s="48"/>
      <c r="F34" s="48"/>
      <c r="G34" s="48">
        <f t="shared" si="1"/>
        <v>0</v>
      </c>
      <c r="H34" s="49" t="e">
        <f t="shared" si="0"/>
        <v>#DIV/0!</v>
      </c>
      <c r="I34" s="50">
        <v>21</v>
      </c>
      <c r="J34" s="51" t="s">
        <v>19</v>
      </c>
    </row>
    <row r="35" spans="1:10" ht="15.75">
      <c r="A35" s="27" t="s">
        <v>147</v>
      </c>
      <c r="B35" s="24">
        <v>2003</v>
      </c>
      <c r="C35" s="25"/>
      <c r="D35" s="26"/>
      <c r="E35" s="48"/>
      <c r="F35" s="48"/>
      <c r="G35" s="48">
        <f t="shared" si="1"/>
        <v>0</v>
      </c>
      <c r="H35" s="49" t="e">
        <f t="shared" si="0"/>
        <v>#DIV/0!</v>
      </c>
      <c r="I35" s="50">
        <v>22</v>
      </c>
      <c r="J35" s="51" t="s">
        <v>150</v>
      </c>
    </row>
    <row r="36" spans="1:10" ht="15.75">
      <c r="A36" s="27" t="s">
        <v>33</v>
      </c>
      <c r="B36" s="98">
        <v>2000</v>
      </c>
      <c r="C36" s="99"/>
      <c r="D36" s="26"/>
      <c r="E36" s="93"/>
      <c r="F36" s="48"/>
      <c r="G36" s="48">
        <f t="shared" si="1"/>
        <v>0</v>
      </c>
      <c r="H36" s="49" t="e">
        <f t="shared" si="0"/>
        <v>#DIV/0!</v>
      </c>
      <c r="I36" s="50">
        <v>23</v>
      </c>
      <c r="J36" s="51" t="s">
        <v>22</v>
      </c>
    </row>
    <row r="37" spans="1:10" ht="17.25" customHeight="1">
      <c r="A37" s="27" t="s">
        <v>94</v>
      </c>
      <c r="B37" s="24">
        <v>2002</v>
      </c>
      <c r="C37" s="25"/>
      <c r="D37" s="26"/>
      <c r="E37" s="48"/>
      <c r="F37" s="48"/>
      <c r="G37" s="48">
        <f t="shared" si="1"/>
        <v>0</v>
      </c>
      <c r="H37" s="49" t="e">
        <f t="shared" si="0"/>
        <v>#DIV/0!</v>
      </c>
      <c r="I37" s="50">
        <v>24</v>
      </c>
      <c r="J37" s="51" t="s">
        <v>91</v>
      </c>
    </row>
    <row r="38" spans="1:10" ht="16.5" customHeight="1">
      <c r="A38" s="27" t="s">
        <v>134</v>
      </c>
      <c r="B38" s="24">
        <v>2003</v>
      </c>
      <c r="C38" s="25"/>
      <c r="D38" s="26"/>
      <c r="E38" s="48"/>
      <c r="F38" s="48"/>
      <c r="G38" s="48">
        <f t="shared" si="1"/>
        <v>0</v>
      </c>
      <c r="H38" s="49" t="e">
        <f t="shared" si="0"/>
        <v>#DIV/0!</v>
      </c>
      <c r="I38" s="50">
        <v>25</v>
      </c>
      <c r="J38" s="51" t="s">
        <v>19</v>
      </c>
    </row>
    <row r="39" spans="1:10" ht="17.25" customHeight="1">
      <c r="A39" s="27" t="s">
        <v>155</v>
      </c>
      <c r="B39" s="24">
        <v>2001</v>
      </c>
      <c r="C39" s="25"/>
      <c r="D39" s="26"/>
      <c r="E39" s="48"/>
      <c r="F39" s="48"/>
      <c r="G39" s="48">
        <f t="shared" si="1"/>
        <v>0</v>
      </c>
      <c r="H39" s="49" t="e">
        <f t="shared" si="0"/>
        <v>#DIV/0!</v>
      </c>
      <c r="I39" s="50">
        <v>26</v>
      </c>
      <c r="J39" s="51" t="s">
        <v>19</v>
      </c>
    </row>
    <row r="40" spans="1:10" ht="18" customHeight="1">
      <c r="A40" s="43" t="s">
        <v>17</v>
      </c>
      <c r="B40" s="28">
        <v>2001</v>
      </c>
      <c r="C40" s="25"/>
      <c r="D40" s="26"/>
      <c r="E40" s="48"/>
      <c r="F40" s="48"/>
      <c r="G40" s="48">
        <f t="shared" si="1"/>
        <v>0</v>
      </c>
      <c r="H40" s="49" t="e">
        <f t="shared" si="0"/>
        <v>#DIV/0!</v>
      </c>
      <c r="I40" s="50">
        <v>27</v>
      </c>
      <c r="J40" s="51" t="s">
        <v>19</v>
      </c>
    </row>
    <row r="41" spans="1:10" ht="18" customHeight="1">
      <c r="A41" s="27" t="s">
        <v>110</v>
      </c>
      <c r="B41" s="24">
        <v>2002</v>
      </c>
      <c r="C41" s="25"/>
      <c r="D41" s="26"/>
      <c r="E41" s="48"/>
      <c r="F41" s="48"/>
      <c r="G41" s="48">
        <f t="shared" si="1"/>
        <v>0</v>
      </c>
      <c r="H41" s="49" t="e">
        <f t="shared" si="0"/>
        <v>#DIV/0!</v>
      </c>
      <c r="I41" s="50">
        <v>28</v>
      </c>
      <c r="J41" s="51" t="s">
        <v>20</v>
      </c>
    </row>
    <row r="42" spans="1:10" ht="15.75">
      <c r="A42" s="27" t="s">
        <v>148</v>
      </c>
      <c r="B42" s="24">
        <v>2000</v>
      </c>
      <c r="C42" s="25"/>
      <c r="D42" s="26"/>
      <c r="E42" s="48"/>
      <c r="F42" s="48"/>
      <c r="G42" s="48">
        <f t="shared" si="1"/>
        <v>0</v>
      </c>
      <c r="H42" s="49" t="e">
        <f t="shared" si="0"/>
        <v>#DIV/0!</v>
      </c>
      <c r="I42" s="50">
        <v>29</v>
      </c>
      <c r="J42" s="51" t="s">
        <v>150</v>
      </c>
    </row>
    <row r="43" spans="1:10" ht="15.75">
      <c r="A43" s="27" t="s">
        <v>228</v>
      </c>
      <c r="B43" s="24">
        <v>2000</v>
      </c>
      <c r="C43" s="25"/>
      <c r="D43" s="26"/>
      <c r="E43" s="48"/>
      <c r="F43" s="48"/>
      <c r="G43" s="48">
        <f t="shared" si="1"/>
        <v>0</v>
      </c>
      <c r="H43" s="49" t="e">
        <f t="shared" si="0"/>
        <v>#DIV/0!</v>
      </c>
      <c r="I43" s="50">
        <v>30</v>
      </c>
      <c r="J43" s="51" t="s">
        <v>159</v>
      </c>
    </row>
    <row r="44" spans="1:10" ht="15.75">
      <c r="A44" s="82" t="s">
        <v>209</v>
      </c>
      <c r="B44" s="79">
        <v>2004</v>
      </c>
      <c r="C44" s="79"/>
      <c r="D44" s="26"/>
      <c r="E44" s="48"/>
      <c r="F44" s="48"/>
      <c r="G44" s="48">
        <f t="shared" si="1"/>
        <v>0</v>
      </c>
      <c r="H44" s="49" t="e">
        <f t="shared" si="0"/>
        <v>#DIV/0!</v>
      </c>
      <c r="I44" s="50">
        <v>31</v>
      </c>
      <c r="J44" s="51" t="s">
        <v>217</v>
      </c>
    </row>
    <row r="45" spans="1:10" ht="15.75">
      <c r="A45" s="27" t="s">
        <v>152</v>
      </c>
      <c r="B45" s="28">
        <v>2003</v>
      </c>
      <c r="C45" s="25"/>
      <c r="D45" s="26"/>
      <c r="E45" s="48"/>
      <c r="F45" s="48"/>
      <c r="G45" s="48">
        <f t="shared" si="1"/>
        <v>0</v>
      </c>
      <c r="H45" s="49" t="e">
        <f t="shared" si="0"/>
        <v>#DIV/0!</v>
      </c>
      <c r="I45" s="50">
        <v>32</v>
      </c>
      <c r="J45" s="51" t="s">
        <v>91</v>
      </c>
    </row>
    <row r="46" spans="1:10" ht="15.75">
      <c r="A46" s="27" t="s">
        <v>117</v>
      </c>
      <c r="B46" s="24">
        <v>2002</v>
      </c>
      <c r="C46" s="25"/>
      <c r="D46" s="26"/>
      <c r="E46" s="48"/>
      <c r="F46" s="48"/>
      <c r="G46" s="48">
        <f t="shared" si="1"/>
        <v>0</v>
      </c>
      <c r="H46" s="49" t="e">
        <f t="shared" si="0"/>
        <v>#DIV/0!</v>
      </c>
      <c r="I46" s="50">
        <v>33</v>
      </c>
      <c r="J46" s="51" t="s">
        <v>19</v>
      </c>
    </row>
    <row r="47" spans="1:10" ht="15.75">
      <c r="A47" s="27" t="s">
        <v>158</v>
      </c>
      <c r="B47" s="24">
        <v>2000</v>
      </c>
      <c r="C47" s="25"/>
      <c r="D47" s="26"/>
      <c r="E47" s="48"/>
      <c r="F47" s="48"/>
      <c r="G47" s="48">
        <f t="shared" si="1"/>
        <v>0</v>
      </c>
      <c r="H47" s="49" t="e">
        <f t="shared" si="0"/>
        <v>#DIV/0!</v>
      </c>
      <c r="I47" s="50">
        <v>34</v>
      </c>
      <c r="J47" s="51" t="s">
        <v>51</v>
      </c>
    </row>
    <row r="48" spans="1:10" ht="15.75">
      <c r="A48" s="27" t="s">
        <v>131</v>
      </c>
      <c r="B48" s="24">
        <v>2004</v>
      </c>
      <c r="C48" s="25"/>
      <c r="D48" s="26"/>
      <c r="E48" s="48"/>
      <c r="F48" s="48"/>
      <c r="G48" s="48">
        <f t="shared" si="1"/>
        <v>0</v>
      </c>
      <c r="H48" s="49" t="e">
        <f t="shared" si="0"/>
        <v>#DIV/0!</v>
      </c>
      <c r="I48" s="50">
        <v>35</v>
      </c>
      <c r="J48" s="51" t="s">
        <v>19</v>
      </c>
    </row>
    <row r="49" spans="1:10" ht="15.75">
      <c r="A49" s="27" t="s">
        <v>129</v>
      </c>
      <c r="B49" s="28">
        <v>2002</v>
      </c>
      <c r="C49" s="25"/>
      <c r="D49" s="26"/>
      <c r="E49" s="48"/>
      <c r="F49" s="48"/>
      <c r="G49" s="48">
        <f t="shared" si="1"/>
        <v>0</v>
      </c>
      <c r="H49" s="49" t="e">
        <f t="shared" si="0"/>
        <v>#DIV/0!</v>
      </c>
      <c r="I49" s="50">
        <v>36</v>
      </c>
      <c r="J49" s="51" t="s">
        <v>19</v>
      </c>
    </row>
    <row r="50" spans="1:10" ht="15.75">
      <c r="A50" s="27" t="s">
        <v>154</v>
      </c>
      <c r="B50" s="24">
        <v>2002</v>
      </c>
      <c r="C50" s="25"/>
      <c r="D50" s="26"/>
      <c r="E50" s="48"/>
      <c r="F50" s="48"/>
      <c r="G50" s="48">
        <f t="shared" si="1"/>
        <v>0</v>
      </c>
      <c r="H50" s="49" t="e">
        <f t="shared" si="0"/>
        <v>#DIV/0!</v>
      </c>
      <c r="I50" s="50">
        <v>37</v>
      </c>
      <c r="J50" s="51" t="s">
        <v>19</v>
      </c>
    </row>
    <row r="51" spans="1:10" ht="15.75">
      <c r="A51" s="43" t="s">
        <v>122</v>
      </c>
      <c r="B51" s="24">
        <v>2000</v>
      </c>
      <c r="C51" s="25"/>
      <c r="D51" s="26"/>
      <c r="E51" s="48"/>
      <c r="F51" s="48"/>
      <c r="G51" s="48">
        <f t="shared" si="1"/>
        <v>0</v>
      </c>
      <c r="H51" s="49" t="e">
        <f t="shared" si="0"/>
        <v>#DIV/0!</v>
      </c>
      <c r="I51" s="50">
        <v>38</v>
      </c>
      <c r="J51" s="51" t="s">
        <v>19</v>
      </c>
    </row>
    <row r="52" spans="1:10" ht="15.75">
      <c r="A52" s="101" t="s">
        <v>212</v>
      </c>
      <c r="B52" s="95">
        <v>2000</v>
      </c>
      <c r="C52" s="95"/>
      <c r="D52" s="95"/>
      <c r="E52" s="95"/>
      <c r="F52" s="95"/>
      <c r="G52" s="48">
        <f t="shared" si="1"/>
        <v>0</v>
      </c>
      <c r="H52" s="49" t="e">
        <f t="shared" si="0"/>
        <v>#DIV/0!</v>
      </c>
      <c r="I52" s="50">
        <v>39</v>
      </c>
      <c r="J52" s="51" t="s">
        <v>217</v>
      </c>
    </row>
    <row r="53" spans="1:10" ht="15.75">
      <c r="A53" s="27" t="s">
        <v>130</v>
      </c>
      <c r="B53" s="24">
        <v>2005</v>
      </c>
      <c r="C53" s="25"/>
      <c r="D53" s="26"/>
      <c r="E53" s="48"/>
      <c r="F53" s="48"/>
      <c r="G53" s="48">
        <f t="shared" si="1"/>
        <v>0</v>
      </c>
      <c r="H53" s="49" t="e">
        <f t="shared" si="0"/>
        <v>#DIV/0!</v>
      </c>
      <c r="I53" s="50">
        <v>40</v>
      </c>
      <c r="J53" s="51" t="s">
        <v>19</v>
      </c>
    </row>
    <row r="54" spans="1:10" ht="15.75">
      <c r="A54" s="27" t="s">
        <v>123</v>
      </c>
      <c r="B54" s="24">
        <v>2001</v>
      </c>
      <c r="C54" s="25"/>
      <c r="D54" s="26"/>
      <c r="E54" s="48"/>
      <c r="F54" s="48"/>
      <c r="G54" s="48">
        <f t="shared" si="1"/>
        <v>0</v>
      </c>
      <c r="H54" s="49" t="e">
        <f t="shared" si="0"/>
        <v>#DIV/0!</v>
      </c>
      <c r="I54" s="50">
        <v>41</v>
      </c>
      <c r="J54" s="51" t="s">
        <v>19</v>
      </c>
    </row>
    <row r="55" spans="1:10" ht="15.75">
      <c r="A55" s="27" t="s">
        <v>99</v>
      </c>
      <c r="B55" s="24">
        <v>2003</v>
      </c>
      <c r="C55" s="25"/>
      <c r="D55" s="26"/>
      <c r="E55" s="48"/>
      <c r="F55" s="48"/>
      <c r="G55" s="48">
        <f t="shared" si="1"/>
        <v>0</v>
      </c>
      <c r="H55" s="49" t="e">
        <f t="shared" si="0"/>
        <v>#DIV/0!</v>
      </c>
      <c r="I55" s="50">
        <v>42</v>
      </c>
      <c r="J55" s="51" t="s">
        <v>91</v>
      </c>
    </row>
    <row r="56" spans="1:10" ht="15.75">
      <c r="A56" s="43" t="s">
        <v>121</v>
      </c>
      <c r="B56" s="24">
        <v>2000</v>
      </c>
      <c r="C56" s="25"/>
      <c r="D56" s="26"/>
      <c r="E56" s="48"/>
      <c r="F56" s="48"/>
      <c r="G56" s="48">
        <f t="shared" si="1"/>
        <v>0</v>
      </c>
      <c r="H56" s="49" t="e">
        <f t="shared" si="0"/>
        <v>#DIV/0!</v>
      </c>
      <c r="I56" s="50">
        <v>43</v>
      </c>
      <c r="J56" s="51" t="s">
        <v>19</v>
      </c>
    </row>
    <row r="57" spans="1:10" ht="15.75">
      <c r="A57" s="27" t="s">
        <v>125</v>
      </c>
      <c r="B57" s="24">
        <v>2001</v>
      </c>
      <c r="C57" s="25"/>
      <c r="D57" s="26"/>
      <c r="E57" s="48"/>
      <c r="F57" s="48"/>
      <c r="G57" s="48">
        <f t="shared" si="1"/>
        <v>0</v>
      </c>
      <c r="H57" s="49" t="e">
        <f t="shared" si="0"/>
        <v>#DIV/0!</v>
      </c>
      <c r="I57" s="50">
        <v>44</v>
      </c>
      <c r="J57" s="51" t="s">
        <v>19</v>
      </c>
    </row>
  </sheetData>
  <sheetProtection/>
  <mergeCells count="16">
    <mergeCell ref="B7:I7"/>
    <mergeCell ref="A1:J1"/>
    <mergeCell ref="A2:J2"/>
    <mergeCell ref="B4:I4"/>
    <mergeCell ref="B5:I5"/>
    <mergeCell ref="B6:I6"/>
    <mergeCell ref="A8:A13"/>
    <mergeCell ref="B8:B13"/>
    <mergeCell ref="C8:C13"/>
    <mergeCell ref="D8:D13"/>
    <mergeCell ref="I8:I13"/>
    <mergeCell ref="J8:J13"/>
    <mergeCell ref="E8:E13"/>
    <mergeCell ref="F8:F13"/>
    <mergeCell ref="G8:G13"/>
    <mergeCell ref="H8:H1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view="pageBreakPreview" zoomScaleNormal="104" zoomScaleSheetLayoutView="100" zoomScalePageLayoutView="0" workbookViewId="0" topLeftCell="A16">
      <selection activeCell="C21" sqref="C21"/>
    </sheetView>
  </sheetViews>
  <sheetFormatPr defaultColWidth="8.00390625" defaultRowHeight="15.75"/>
  <cols>
    <col min="1" max="1" width="20.75390625" style="2" customWidth="1"/>
    <col min="2" max="2" width="7.00390625" style="1" customWidth="1"/>
    <col min="3" max="3" width="6.50390625" style="1" customWidth="1"/>
    <col min="4" max="4" width="5.50390625" style="1" customWidth="1"/>
    <col min="5" max="5" width="6.625" style="1" customWidth="1"/>
    <col min="6" max="6" width="9.50390625" style="1" customWidth="1"/>
    <col min="7" max="7" width="9.375" style="1" customWidth="1"/>
    <col min="8" max="8" width="8.25390625" style="1" customWidth="1"/>
    <col min="9" max="9" width="4.375" style="3" customWidth="1"/>
    <col min="10" max="10" width="27.875" style="1" customWidth="1"/>
    <col min="11" max="16384" width="8.00390625" style="1" customWidth="1"/>
  </cols>
  <sheetData>
    <row r="1" spans="1:10" ht="15.75" customHeight="1">
      <c r="A1" s="354"/>
      <c r="B1" s="354"/>
      <c r="C1" s="354"/>
      <c r="D1" s="354"/>
      <c r="E1" s="354"/>
      <c r="F1" s="354"/>
      <c r="G1" s="354"/>
      <c r="H1" s="354"/>
      <c r="I1" s="354"/>
      <c r="J1" s="354"/>
    </row>
    <row r="2" spans="1:10" ht="15.75">
      <c r="A2" s="398" t="s">
        <v>282</v>
      </c>
      <c r="B2" s="398"/>
      <c r="C2" s="398"/>
      <c r="D2" s="398"/>
      <c r="E2" s="398"/>
      <c r="F2" s="398"/>
      <c r="G2" s="398"/>
      <c r="H2" s="398"/>
      <c r="I2" s="398"/>
      <c r="J2" s="398"/>
    </row>
    <row r="3" spans="1:10" ht="8.25" customHeight="1">
      <c r="A3" s="37"/>
      <c r="B3" s="14"/>
      <c r="C3" s="14"/>
      <c r="D3" s="14"/>
      <c r="E3" s="14"/>
      <c r="F3" s="14"/>
      <c r="G3" s="14"/>
      <c r="H3" s="14"/>
      <c r="I3" s="14"/>
      <c r="J3" s="15"/>
    </row>
    <row r="4" spans="1:10" ht="86.25" customHeight="1">
      <c r="A4" s="36"/>
      <c r="B4" s="355" t="s">
        <v>45</v>
      </c>
      <c r="C4" s="326"/>
      <c r="D4" s="326"/>
      <c r="E4" s="326"/>
      <c r="F4" s="326"/>
      <c r="G4" s="326"/>
      <c r="H4" s="326"/>
      <c r="I4" s="326"/>
      <c r="J4" s="29"/>
    </row>
    <row r="5" spans="1:10" ht="31.5" customHeight="1">
      <c r="A5" s="40" t="s">
        <v>350</v>
      </c>
      <c r="B5" s="355" t="s">
        <v>42</v>
      </c>
      <c r="C5" s="355"/>
      <c r="D5" s="355"/>
      <c r="E5" s="355"/>
      <c r="F5" s="355"/>
      <c r="G5" s="355"/>
      <c r="H5" s="355"/>
      <c r="I5" s="355"/>
      <c r="J5" s="84" t="s">
        <v>60</v>
      </c>
    </row>
    <row r="6" spans="2:9" s="42" customFormat="1" ht="33" customHeight="1">
      <c r="B6" s="325" t="s">
        <v>236</v>
      </c>
      <c r="C6" s="326"/>
      <c r="D6" s="326"/>
      <c r="E6" s="326"/>
      <c r="F6" s="326"/>
      <c r="G6" s="326"/>
      <c r="H6" s="326"/>
      <c r="I6" s="326"/>
    </row>
    <row r="7" spans="1:10" ht="22.5" customHeight="1" thickBot="1">
      <c r="A7" s="31"/>
      <c r="B7" s="324"/>
      <c r="C7" s="324"/>
      <c r="D7" s="324"/>
      <c r="E7" s="324"/>
      <c r="F7" s="324"/>
      <c r="G7" s="324"/>
      <c r="H7" s="324"/>
      <c r="I7" s="324"/>
      <c r="J7" s="30"/>
    </row>
    <row r="8" spans="1:10" ht="16.5" customHeight="1">
      <c r="A8" s="408" t="s">
        <v>5</v>
      </c>
      <c r="B8" s="407" t="s">
        <v>7</v>
      </c>
      <c r="C8" s="411" t="s">
        <v>8</v>
      </c>
      <c r="D8" s="381" t="s">
        <v>47</v>
      </c>
      <c r="E8" s="407" t="s">
        <v>9</v>
      </c>
      <c r="F8" s="388" t="s">
        <v>43</v>
      </c>
      <c r="G8" s="408" t="s">
        <v>11</v>
      </c>
      <c r="H8" s="381" t="s">
        <v>10</v>
      </c>
      <c r="I8" s="357" t="s">
        <v>4</v>
      </c>
      <c r="J8" s="404" t="s">
        <v>6</v>
      </c>
    </row>
    <row r="9" spans="1:10" ht="16.5" customHeight="1">
      <c r="A9" s="409"/>
      <c r="B9" s="405"/>
      <c r="C9" s="412"/>
      <c r="D9" s="382"/>
      <c r="E9" s="405"/>
      <c r="F9" s="389"/>
      <c r="G9" s="409"/>
      <c r="H9" s="382"/>
      <c r="I9" s="358"/>
      <c r="J9" s="405"/>
    </row>
    <row r="10" spans="1:10" ht="16.5" customHeight="1">
      <c r="A10" s="409"/>
      <c r="B10" s="405"/>
      <c r="C10" s="412"/>
      <c r="D10" s="382"/>
      <c r="E10" s="405"/>
      <c r="F10" s="389"/>
      <c r="G10" s="409"/>
      <c r="H10" s="382"/>
      <c r="I10" s="358"/>
      <c r="J10" s="405"/>
    </row>
    <row r="11" spans="1:10" ht="16.5" customHeight="1">
      <c r="A11" s="409"/>
      <c r="B11" s="405"/>
      <c r="C11" s="412"/>
      <c r="D11" s="382"/>
      <c r="E11" s="405"/>
      <c r="F11" s="389"/>
      <c r="G11" s="409"/>
      <c r="H11" s="382"/>
      <c r="I11" s="358"/>
      <c r="J11" s="405"/>
    </row>
    <row r="12" spans="1:10" ht="16.5" customHeight="1">
      <c r="A12" s="409"/>
      <c r="B12" s="405"/>
      <c r="C12" s="412"/>
      <c r="D12" s="382"/>
      <c r="E12" s="405"/>
      <c r="F12" s="389"/>
      <c r="G12" s="409"/>
      <c r="H12" s="382"/>
      <c r="I12" s="358"/>
      <c r="J12" s="405"/>
    </row>
    <row r="13" spans="1:10" ht="16.5" customHeight="1">
      <c r="A13" s="410"/>
      <c r="B13" s="406"/>
      <c r="C13" s="413"/>
      <c r="D13" s="382"/>
      <c r="E13" s="406"/>
      <c r="F13" s="389"/>
      <c r="G13" s="410"/>
      <c r="H13" s="382"/>
      <c r="I13" s="403"/>
      <c r="J13" s="406"/>
    </row>
    <row r="14" spans="1:10" s="4" customFormat="1" ht="15" customHeight="1">
      <c r="A14" s="103" t="s">
        <v>18</v>
      </c>
      <c r="B14" s="104">
        <v>1999</v>
      </c>
      <c r="C14" s="105"/>
      <c r="D14" s="106"/>
      <c r="E14" s="107"/>
      <c r="F14" s="107"/>
      <c r="G14" s="107">
        <f>E14*F14</f>
        <v>0</v>
      </c>
      <c r="H14" s="108" t="e">
        <f aca="true" t="shared" si="0" ref="H14:H57">G14/C14</f>
        <v>#DIV/0!</v>
      </c>
      <c r="I14" s="50">
        <v>1</v>
      </c>
      <c r="J14" s="51" t="s">
        <v>19</v>
      </c>
    </row>
    <row r="15" spans="1:10" ht="18" customHeight="1">
      <c r="A15" s="103" t="s">
        <v>189</v>
      </c>
      <c r="B15" s="104">
        <v>1999</v>
      </c>
      <c r="C15" s="105"/>
      <c r="D15" s="106"/>
      <c r="E15" s="107"/>
      <c r="F15" s="107"/>
      <c r="G15" s="107">
        <f aca="true" t="shared" si="1" ref="G15:G57">E15*F15</f>
        <v>0</v>
      </c>
      <c r="H15" s="108" t="e">
        <f t="shared" si="0"/>
        <v>#DIV/0!</v>
      </c>
      <c r="I15" s="50">
        <v>2</v>
      </c>
      <c r="J15" s="51" t="s">
        <v>260</v>
      </c>
    </row>
    <row r="16" spans="1:10" ht="15.75">
      <c r="A16" s="27" t="s">
        <v>88</v>
      </c>
      <c r="B16" s="24">
        <v>1999</v>
      </c>
      <c r="C16" s="25"/>
      <c r="D16" s="26"/>
      <c r="E16" s="48"/>
      <c r="F16" s="48"/>
      <c r="G16" s="48">
        <f t="shared" si="1"/>
        <v>0</v>
      </c>
      <c r="H16" s="49" t="e">
        <f t="shared" si="0"/>
        <v>#DIV/0!</v>
      </c>
      <c r="I16" s="50">
        <v>3</v>
      </c>
      <c r="J16" s="51" t="s">
        <v>90</v>
      </c>
    </row>
    <row r="17" spans="1:10" ht="15.75">
      <c r="A17" s="27" t="s">
        <v>112</v>
      </c>
      <c r="B17" s="24">
        <v>1999</v>
      </c>
      <c r="C17" s="25"/>
      <c r="D17" s="26"/>
      <c r="E17" s="48"/>
      <c r="F17" s="48"/>
      <c r="G17" s="48">
        <f t="shared" si="1"/>
        <v>0</v>
      </c>
      <c r="H17" s="49" t="e">
        <f t="shared" si="0"/>
        <v>#DIV/0!</v>
      </c>
      <c r="I17" s="50">
        <v>4</v>
      </c>
      <c r="J17" s="51" t="s">
        <v>20</v>
      </c>
    </row>
    <row r="18" spans="1:10" ht="15.75">
      <c r="A18" s="27" t="s">
        <v>28</v>
      </c>
      <c r="B18" s="24">
        <v>1998</v>
      </c>
      <c r="C18" s="25"/>
      <c r="D18" s="26"/>
      <c r="E18" s="48"/>
      <c r="F18" s="48"/>
      <c r="G18" s="48">
        <f t="shared" si="1"/>
        <v>0</v>
      </c>
      <c r="H18" s="49" t="e">
        <f t="shared" si="0"/>
        <v>#DIV/0!</v>
      </c>
      <c r="I18" s="50">
        <v>5</v>
      </c>
      <c r="J18" s="51" t="s">
        <v>22</v>
      </c>
    </row>
    <row r="19" spans="1:10" ht="15.75">
      <c r="A19" s="27" t="s">
        <v>169</v>
      </c>
      <c r="B19" s="28">
        <v>1998</v>
      </c>
      <c r="C19" s="25"/>
      <c r="D19" s="26"/>
      <c r="E19" s="48"/>
      <c r="F19" s="48"/>
      <c r="G19" s="48">
        <f t="shared" si="1"/>
        <v>0</v>
      </c>
      <c r="H19" s="49" t="e">
        <f t="shared" si="0"/>
        <v>#DIV/0!</v>
      </c>
      <c r="I19" s="50">
        <v>6</v>
      </c>
      <c r="J19" s="51" t="s">
        <v>20</v>
      </c>
    </row>
    <row r="20" spans="1:10" ht="15.75">
      <c r="A20" s="27" t="s">
        <v>160</v>
      </c>
      <c r="B20" s="24">
        <v>1999</v>
      </c>
      <c r="C20" s="25"/>
      <c r="D20" s="26"/>
      <c r="E20" s="48"/>
      <c r="F20" s="48"/>
      <c r="G20" s="48">
        <f t="shared" si="1"/>
        <v>0</v>
      </c>
      <c r="H20" s="49" t="e">
        <f t="shared" si="0"/>
        <v>#DIV/0!</v>
      </c>
      <c r="I20" s="50">
        <v>7</v>
      </c>
      <c r="J20" s="51" t="s">
        <v>159</v>
      </c>
    </row>
    <row r="21" spans="1:10" ht="15.75">
      <c r="A21" s="27" t="s">
        <v>191</v>
      </c>
      <c r="B21" s="24">
        <v>1999</v>
      </c>
      <c r="C21" s="25"/>
      <c r="D21" s="26"/>
      <c r="E21" s="48"/>
      <c r="F21" s="48"/>
      <c r="G21" s="48">
        <f t="shared" si="1"/>
        <v>0</v>
      </c>
      <c r="H21" s="49" t="e">
        <f t="shared" si="0"/>
        <v>#DIV/0!</v>
      </c>
      <c r="I21" s="50">
        <v>8</v>
      </c>
      <c r="J21" s="51" t="s">
        <v>261</v>
      </c>
    </row>
    <row r="22" spans="1:10" ht="15.75">
      <c r="A22" s="109" t="s">
        <v>176</v>
      </c>
      <c r="B22" s="24">
        <v>1999</v>
      </c>
      <c r="C22" s="25"/>
      <c r="D22" s="26"/>
      <c r="E22" s="48"/>
      <c r="F22" s="48"/>
      <c r="G22" s="48">
        <f t="shared" si="1"/>
        <v>0</v>
      </c>
      <c r="H22" s="49" t="e">
        <f t="shared" si="0"/>
        <v>#DIV/0!</v>
      </c>
      <c r="I22" s="50">
        <v>9</v>
      </c>
      <c r="J22" s="51" t="s">
        <v>19</v>
      </c>
    </row>
    <row r="23" spans="1:10" ht="15.75">
      <c r="A23" s="27" t="s">
        <v>87</v>
      </c>
      <c r="B23" s="24">
        <v>1998</v>
      </c>
      <c r="C23" s="25"/>
      <c r="D23" s="26"/>
      <c r="E23" s="48"/>
      <c r="F23" s="48"/>
      <c r="G23" s="48">
        <f t="shared" si="1"/>
        <v>0</v>
      </c>
      <c r="H23" s="49" t="e">
        <f t="shared" si="0"/>
        <v>#DIV/0!</v>
      </c>
      <c r="I23" s="50">
        <v>10</v>
      </c>
      <c r="J23" s="51" t="s">
        <v>90</v>
      </c>
    </row>
    <row r="24" spans="1:10" ht="15.75">
      <c r="A24" s="27" t="s">
        <v>89</v>
      </c>
      <c r="B24" s="24">
        <v>1998</v>
      </c>
      <c r="C24" s="25"/>
      <c r="D24" s="26"/>
      <c r="E24" s="48"/>
      <c r="F24" s="48"/>
      <c r="G24" s="48">
        <f t="shared" si="1"/>
        <v>0</v>
      </c>
      <c r="H24" s="49" t="e">
        <f t="shared" si="0"/>
        <v>#DIV/0!</v>
      </c>
      <c r="I24" s="50">
        <v>11</v>
      </c>
      <c r="J24" s="51" t="s">
        <v>90</v>
      </c>
    </row>
    <row r="25" spans="1:10" ht="15.75">
      <c r="A25" s="27" t="s">
        <v>115</v>
      </c>
      <c r="B25" s="28">
        <v>1999</v>
      </c>
      <c r="C25" s="25"/>
      <c r="D25" s="26"/>
      <c r="E25" s="48"/>
      <c r="F25" s="48"/>
      <c r="G25" s="48">
        <f t="shared" si="1"/>
        <v>0</v>
      </c>
      <c r="H25" s="49" t="e">
        <f t="shared" si="0"/>
        <v>#DIV/0!</v>
      </c>
      <c r="I25" s="50">
        <v>12</v>
      </c>
      <c r="J25" s="51" t="s">
        <v>20</v>
      </c>
    </row>
    <row r="26" spans="1:10" ht="15.75">
      <c r="A26" s="27" t="s">
        <v>242</v>
      </c>
      <c r="B26" s="24">
        <v>1999</v>
      </c>
      <c r="C26" s="25"/>
      <c r="D26" s="26"/>
      <c r="E26" s="48"/>
      <c r="F26" s="48"/>
      <c r="G26" s="48">
        <f t="shared" si="1"/>
        <v>0</v>
      </c>
      <c r="H26" s="49" t="e">
        <f t="shared" si="0"/>
        <v>#DIV/0!</v>
      </c>
      <c r="I26" s="50">
        <v>13</v>
      </c>
      <c r="J26" s="51" t="s">
        <v>241</v>
      </c>
    </row>
    <row r="27" spans="1:10" ht="15.75">
      <c r="A27" s="43" t="s">
        <v>118</v>
      </c>
      <c r="B27" s="24">
        <v>1998</v>
      </c>
      <c r="C27" s="25"/>
      <c r="D27" s="26"/>
      <c r="E27" s="48"/>
      <c r="F27" s="48"/>
      <c r="G27" s="48">
        <f t="shared" si="1"/>
        <v>0</v>
      </c>
      <c r="H27" s="49" t="e">
        <f t="shared" si="0"/>
        <v>#DIV/0!</v>
      </c>
      <c r="I27" s="50">
        <v>14</v>
      </c>
      <c r="J27" s="51" t="s">
        <v>19</v>
      </c>
    </row>
    <row r="28" spans="1:10" ht="15.75">
      <c r="A28" s="27" t="s">
        <v>190</v>
      </c>
      <c r="B28" s="24">
        <v>1998</v>
      </c>
      <c r="C28" s="25"/>
      <c r="D28" s="26"/>
      <c r="E28" s="48"/>
      <c r="F28" s="48"/>
      <c r="G28" s="48">
        <f t="shared" si="1"/>
        <v>0</v>
      </c>
      <c r="H28" s="49" t="e">
        <f t="shared" si="0"/>
        <v>#DIV/0!</v>
      </c>
      <c r="I28" s="50">
        <v>15</v>
      </c>
      <c r="J28" s="51" t="s">
        <v>261</v>
      </c>
    </row>
    <row r="29" spans="1:10" ht="15.75">
      <c r="A29" s="27" t="s">
        <v>29</v>
      </c>
      <c r="B29" s="24">
        <v>1998</v>
      </c>
      <c r="C29" s="25"/>
      <c r="D29" s="26"/>
      <c r="E29" s="48"/>
      <c r="F29" s="48"/>
      <c r="G29" s="48">
        <f t="shared" si="1"/>
        <v>0</v>
      </c>
      <c r="H29" s="49" t="e">
        <f t="shared" si="0"/>
        <v>#DIV/0!</v>
      </c>
      <c r="I29" s="50">
        <v>16</v>
      </c>
      <c r="J29" s="51" t="s">
        <v>22</v>
      </c>
    </row>
    <row r="30" spans="1:10" ht="16.5" customHeight="1">
      <c r="A30" s="27" t="s">
        <v>180</v>
      </c>
      <c r="B30" s="24">
        <v>1999</v>
      </c>
      <c r="C30" s="25"/>
      <c r="D30" s="26"/>
      <c r="E30" s="48"/>
      <c r="F30" s="48"/>
      <c r="G30" s="48">
        <f t="shared" si="1"/>
        <v>0</v>
      </c>
      <c r="H30" s="49" t="e">
        <f t="shared" si="0"/>
        <v>#DIV/0!</v>
      </c>
      <c r="I30" s="50">
        <v>17</v>
      </c>
      <c r="J30" s="51" t="s">
        <v>19</v>
      </c>
    </row>
    <row r="31" spans="1:10" ht="17.25" customHeight="1">
      <c r="A31" s="27" t="s">
        <v>111</v>
      </c>
      <c r="B31" s="24">
        <v>1999</v>
      </c>
      <c r="C31" s="25"/>
      <c r="D31" s="26"/>
      <c r="E31" s="48"/>
      <c r="F31" s="48"/>
      <c r="G31" s="48">
        <f t="shared" si="1"/>
        <v>0</v>
      </c>
      <c r="H31" s="49" t="e">
        <f t="shared" si="0"/>
        <v>#DIV/0!</v>
      </c>
      <c r="I31" s="50">
        <v>18</v>
      </c>
      <c r="J31" s="51" t="s">
        <v>20</v>
      </c>
    </row>
    <row r="32" spans="1:10" ht="17.25" customHeight="1">
      <c r="A32" s="27" t="s">
        <v>40</v>
      </c>
      <c r="B32" s="24">
        <v>1998</v>
      </c>
      <c r="C32" s="25"/>
      <c r="D32" s="26"/>
      <c r="E32" s="48"/>
      <c r="F32" s="48"/>
      <c r="G32" s="48">
        <f t="shared" si="1"/>
        <v>0</v>
      </c>
      <c r="H32" s="49" t="e">
        <f t="shared" si="0"/>
        <v>#DIV/0!</v>
      </c>
      <c r="I32" s="50">
        <v>19</v>
      </c>
      <c r="J32" s="51" t="s">
        <v>159</v>
      </c>
    </row>
    <row r="33" spans="1:10" ht="15.75">
      <c r="A33" s="27" t="s">
        <v>124</v>
      </c>
      <c r="B33" s="24">
        <v>1998</v>
      </c>
      <c r="C33" s="25"/>
      <c r="D33" s="26"/>
      <c r="E33" s="48"/>
      <c r="F33" s="48"/>
      <c r="G33" s="48">
        <f t="shared" si="1"/>
        <v>0</v>
      </c>
      <c r="H33" s="49" t="e">
        <f t="shared" si="0"/>
        <v>#DIV/0!</v>
      </c>
      <c r="I33" s="50">
        <v>20</v>
      </c>
      <c r="J33" s="51" t="s">
        <v>19</v>
      </c>
    </row>
    <row r="34" spans="1:10" ht="15.75">
      <c r="A34" s="27" t="s">
        <v>140</v>
      </c>
      <c r="B34" s="24">
        <v>1999</v>
      </c>
      <c r="C34" s="25"/>
      <c r="D34" s="26"/>
      <c r="E34" s="48"/>
      <c r="F34" s="48"/>
      <c r="G34" s="48">
        <f t="shared" si="1"/>
        <v>0</v>
      </c>
      <c r="H34" s="49" t="e">
        <f t="shared" si="0"/>
        <v>#DIV/0!</v>
      </c>
      <c r="I34" s="50">
        <v>21</v>
      </c>
      <c r="J34" s="51" t="s">
        <v>150</v>
      </c>
    </row>
    <row r="35" spans="1:10" ht="15.75">
      <c r="A35" s="27" t="s">
        <v>93</v>
      </c>
      <c r="B35" s="24">
        <v>1999</v>
      </c>
      <c r="C35" s="25"/>
      <c r="D35" s="26"/>
      <c r="E35" s="48"/>
      <c r="F35" s="48"/>
      <c r="G35" s="48">
        <f t="shared" si="1"/>
        <v>0</v>
      </c>
      <c r="H35" s="49" t="e">
        <f t="shared" si="0"/>
        <v>#DIV/0!</v>
      </c>
      <c r="I35" s="50">
        <v>22</v>
      </c>
      <c r="J35" s="51" t="s">
        <v>91</v>
      </c>
    </row>
    <row r="36" spans="1:10" ht="15.75">
      <c r="A36" s="27" t="s">
        <v>174</v>
      </c>
      <c r="B36" s="24">
        <v>1999</v>
      </c>
      <c r="C36" s="25"/>
      <c r="D36" s="26"/>
      <c r="E36" s="48"/>
      <c r="F36" s="48"/>
      <c r="G36" s="48">
        <f t="shared" si="1"/>
        <v>0</v>
      </c>
      <c r="H36" s="49" t="e">
        <f t="shared" si="0"/>
        <v>#DIV/0!</v>
      </c>
      <c r="I36" s="50">
        <v>23</v>
      </c>
      <c r="J36" s="51" t="s">
        <v>19</v>
      </c>
    </row>
    <row r="37" spans="1:10" ht="15.75">
      <c r="A37" s="27" t="s">
        <v>206</v>
      </c>
      <c r="B37" s="24">
        <v>1999</v>
      </c>
      <c r="C37" s="25"/>
      <c r="D37" s="26"/>
      <c r="E37" s="48"/>
      <c r="F37" s="48"/>
      <c r="G37" s="48">
        <f t="shared" si="1"/>
        <v>0</v>
      </c>
      <c r="H37" s="49" t="e">
        <f t="shared" si="0"/>
        <v>#DIV/0!</v>
      </c>
      <c r="I37" s="50">
        <v>24</v>
      </c>
      <c r="J37" s="51" t="s">
        <v>217</v>
      </c>
    </row>
    <row r="38" spans="1:10" ht="15.75">
      <c r="A38" s="27" t="s">
        <v>37</v>
      </c>
      <c r="B38" s="24">
        <v>1999</v>
      </c>
      <c r="C38" s="25"/>
      <c r="D38" s="26"/>
      <c r="E38" s="48"/>
      <c r="F38" s="48"/>
      <c r="G38" s="48">
        <f t="shared" si="1"/>
        <v>0</v>
      </c>
      <c r="H38" s="49" t="e">
        <f t="shared" si="0"/>
        <v>#DIV/0!</v>
      </c>
      <c r="I38" s="50">
        <v>25</v>
      </c>
      <c r="J38" s="51" t="s">
        <v>20</v>
      </c>
    </row>
    <row r="39" spans="1:10" ht="15.75">
      <c r="A39" s="27" t="s">
        <v>243</v>
      </c>
      <c r="B39" s="28">
        <v>1998</v>
      </c>
      <c r="C39" s="25"/>
      <c r="D39" s="26"/>
      <c r="E39" s="48"/>
      <c r="F39" s="48"/>
      <c r="G39" s="48">
        <f t="shared" si="1"/>
        <v>0</v>
      </c>
      <c r="H39" s="49" t="e">
        <f t="shared" si="0"/>
        <v>#DIV/0!</v>
      </c>
      <c r="I39" s="50">
        <v>26</v>
      </c>
      <c r="J39" s="51" t="s">
        <v>241</v>
      </c>
    </row>
    <row r="40" spans="1:10" ht="15.75">
      <c r="A40" s="27" t="s">
        <v>25</v>
      </c>
      <c r="B40" s="24">
        <v>1999</v>
      </c>
      <c r="C40" s="25"/>
      <c r="D40" s="26"/>
      <c r="E40" s="48"/>
      <c r="F40" s="48"/>
      <c r="G40" s="48">
        <f t="shared" si="1"/>
        <v>0</v>
      </c>
      <c r="H40" s="49" t="e">
        <f t="shared" si="0"/>
        <v>#DIV/0!</v>
      </c>
      <c r="I40" s="50">
        <v>27</v>
      </c>
      <c r="J40" s="51" t="s">
        <v>159</v>
      </c>
    </row>
    <row r="41" spans="1:10" ht="15.75">
      <c r="A41" s="27" t="s">
        <v>103</v>
      </c>
      <c r="B41" s="24">
        <v>1999</v>
      </c>
      <c r="C41" s="25"/>
      <c r="D41" s="26"/>
      <c r="E41" s="48"/>
      <c r="F41" s="48"/>
      <c r="G41" s="48">
        <f t="shared" si="1"/>
        <v>0</v>
      </c>
      <c r="H41" s="49" t="e">
        <f t="shared" si="0"/>
        <v>#DIV/0!</v>
      </c>
      <c r="I41" s="50">
        <v>28</v>
      </c>
      <c r="J41" s="51" t="s">
        <v>20</v>
      </c>
    </row>
    <row r="42" spans="1:10" ht="15.75">
      <c r="A42" s="27" t="s">
        <v>163</v>
      </c>
      <c r="B42" s="24">
        <v>1999</v>
      </c>
      <c r="C42" s="25"/>
      <c r="D42" s="26"/>
      <c r="E42" s="48"/>
      <c r="F42" s="48"/>
      <c r="G42" s="48">
        <f t="shared" si="1"/>
        <v>0</v>
      </c>
      <c r="H42" s="49" t="e">
        <f t="shared" si="0"/>
        <v>#DIV/0!</v>
      </c>
      <c r="I42" s="50">
        <v>29</v>
      </c>
      <c r="J42" s="51" t="s">
        <v>159</v>
      </c>
    </row>
    <row r="43" spans="1:10" ht="15.75">
      <c r="A43" s="27" t="s">
        <v>215</v>
      </c>
      <c r="B43" s="79">
        <v>1998</v>
      </c>
      <c r="C43" s="79"/>
      <c r="D43" s="26"/>
      <c r="E43" s="48"/>
      <c r="F43" s="48"/>
      <c r="G43" s="48">
        <f t="shared" si="1"/>
        <v>0</v>
      </c>
      <c r="H43" s="49" t="e">
        <f t="shared" si="0"/>
        <v>#DIV/0!</v>
      </c>
      <c r="I43" s="50">
        <v>30</v>
      </c>
      <c r="J43" s="51" t="s">
        <v>217</v>
      </c>
    </row>
    <row r="44" spans="1:10" ht="15.75">
      <c r="A44" s="27" t="s">
        <v>240</v>
      </c>
      <c r="B44" s="24">
        <v>1998</v>
      </c>
      <c r="C44" s="25"/>
      <c r="D44" s="26"/>
      <c r="E44" s="48"/>
      <c r="F44" s="48"/>
      <c r="G44" s="48">
        <f t="shared" si="1"/>
        <v>0</v>
      </c>
      <c r="H44" s="49" t="e">
        <f t="shared" si="0"/>
        <v>#DIV/0!</v>
      </c>
      <c r="I44" s="50">
        <v>31</v>
      </c>
      <c r="J44" s="51" t="s">
        <v>241</v>
      </c>
    </row>
    <row r="45" spans="1:10" ht="15.75">
      <c r="A45" s="82" t="s">
        <v>194</v>
      </c>
      <c r="B45" s="79">
        <v>1999</v>
      </c>
      <c r="C45" s="79"/>
      <c r="D45" s="26"/>
      <c r="E45" s="48"/>
      <c r="F45" s="48"/>
      <c r="G45" s="48">
        <f t="shared" si="1"/>
        <v>0</v>
      </c>
      <c r="H45" s="49" t="e">
        <f t="shared" si="0"/>
        <v>#DIV/0!</v>
      </c>
      <c r="I45" s="50">
        <v>32</v>
      </c>
      <c r="J45" s="51" t="s">
        <v>261</v>
      </c>
    </row>
    <row r="46" spans="1:10" ht="15.75">
      <c r="A46" s="109" t="s">
        <v>177</v>
      </c>
      <c r="B46" s="24">
        <v>1998</v>
      </c>
      <c r="C46" s="25"/>
      <c r="D46" s="26"/>
      <c r="E46" s="48"/>
      <c r="F46" s="48"/>
      <c r="G46" s="48">
        <f t="shared" si="1"/>
        <v>0</v>
      </c>
      <c r="H46" s="49" t="e">
        <f t="shared" si="0"/>
        <v>#DIV/0!</v>
      </c>
      <c r="I46" s="50">
        <v>33</v>
      </c>
      <c r="J46" s="51" t="s">
        <v>19</v>
      </c>
    </row>
    <row r="47" spans="1:10" ht="15.75">
      <c r="A47" s="27" t="s">
        <v>151</v>
      </c>
      <c r="B47" s="24">
        <v>1998</v>
      </c>
      <c r="C47" s="25"/>
      <c r="D47" s="26"/>
      <c r="E47" s="48"/>
      <c r="F47" s="48"/>
      <c r="G47" s="48">
        <f t="shared" si="1"/>
        <v>0</v>
      </c>
      <c r="H47" s="49" t="e">
        <f t="shared" si="0"/>
        <v>#DIV/0!</v>
      </c>
      <c r="I47" s="50">
        <v>34</v>
      </c>
      <c r="J47" s="51" t="s">
        <v>91</v>
      </c>
    </row>
    <row r="48" spans="1:10" ht="15.75">
      <c r="A48" s="27" t="s">
        <v>229</v>
      </c>
      <c r="B48" s="24">
        <v>1999</v>
      </c>
      <c r="C48" s="25"/>
      <c r="D48" s="26"/>
      <c r="E48" s="48"/>
      <c r="F48" s="48"/>
      <c r="G48" s="48">
        <f t="shared" si="1"/>
        <v>0</v>
      </c>
      <c r="H48" s="49" t="e">
        <f t="shared" si="0"/>
        <v>#DIV/0!</v>
      </c>
      <c r="I48" s="50">
        <v>35</v>
      </c>
      <c r="J48" s="51" t="s">
        <v>262</v>
      </c>
    </row>
    <row r="49" spans="1:10" ht="15.75">
      <c r="A49" s="27" t="s">
        <v>114</v>
      </c>
      <c r="B49" s="24">
        <v>1998</v>
      </c>
      <c r="C49" s="25"/>
      <c r="D49" s="26"/>
      <c r="E49" s="48"/>
      <c r="F49" s="48"/>
      <c r="G49" s="48">
        <f t="shared" si="1"/>
        <v>0</v>
      </c>
      <c r="H49" s="49" t="e">
        <f t="shared" si="0"/>
        <v>#DIV/0!</v>
      </c>
      <c r="I49" s="50">
        <v>36</v>
      </c>
      <c r="J49" s="51" t="s">
        <v>20</v>
      </c>
    </row>
    <row r="50" spans="1:10" ht="15.75">
      <c r="A50" s="27" t="s">
        <v>141</v>
      </c>
      <c r="B50" s="24">
        <v>1999</v>
      </c>
      <c r="C50" s="25"/>
      <c r="D50" s="26"/>
      <c r="E50" s="48"/>
      <c r="F50" s="48"/>
      <c r="G50" s="48">
        <f t="shared" si="1"/>
        <v>0</v>
      </c>
      <c r="H50" s="49" t="e">
        <f t="shared" si="0"/>
        <v>#DIV/0!</v>
      </c>
      <c r="I50" s="50">
        <v>37</v>
      </c>
      <c r="J50" s="51" t="s">
        <v>150</v>
      </c>
    </row>
    <row r="51" spans="1:10" ht="15.75">
      <c r="A51" s="27" t="s">
        <v>244</v>
      </c>
      <c r="B51" s="24">
        <v>1998</v>
      </c>
      <c r="C51" s="25"/>
      <c r="D51" s="26"/>
      <c r="E51" s="48"/>
      <c r="F51" s="48"/>
      <c r="G51" s="48">
        <f t="shared" si="1"/>
        <v>0</v>
      </c>
      <c r="H51" s="49" t="e">
        <f t="shared" si="0"/>
        <v>#DIV/0!</v>
      </c>
      <c r="I51" s="50">
        <v>38</v>
      </c>
      <c r="J51" s="51" t="s">
        <v>241</v>
      </c>
    </row>
    <row r="52" spans="1:10" ht="15.75">
      <c r="A52" s="27" t="s">
        <v>164</v>
      </c>
      <c r="B52" s="28">
        <v>1999</v>
      </c>
      <c r="C52" s="25"/>
      <c r="D52" s="26"/>
      <c r="E52" s="48"/>
      <c r="F52" s="48"/>
      <c r="G52" s="48">
        <f t="shared" si="1"/>
        <v>0</v>
      </c>
      <c r="H52" s="49" t="e">
        <f t="shared" si="0"/>
        <v>#DIV/0!</v>
      </c>
      <c r="I52" s="50">
        <v>39</v>
      </c>
      <c r="J52" s="51" t="s">
        <v>159</v>
      </c>
    </row>
    <row r="53" spans="1:10" ht="15.75">
      <c r="A53" s="27" t="s">
        <v>143</v>
      </c>
      <c r="B53" s="24">
        <v>1998</v>
      </c>
      <c r="C53" s="25"/>
      <c r="D53" s="26"/>
      <c r="E53" s="48"/>
      <c r="F53" s="48"/>
      <c r="G53" s="48">
        <f t="shared" si="1"/>
        <v>0</v>
      </c>
      <c r="H53" s="49" t="e">
        <f t="shared" si="0"/>
        <v>#DIV/0!</v>
      </c>
      <c r="I53" s="50">
        <v>40</v>
      </c>
      <c r="J53" s="51" t="s">
        <v>150</v>
      </c>
    </row>
    <row r="54" spans="1:10" ht="15.75">
      <c r="A54" s="35" t="s">
        <v>73</v>
      </c>
      <c r="B54" s="24">
        <v>1999</v>
      </c>
      <c r="C54" s="25"/>
      <c r="D54" s="26"/>
      <c r="E54" s="33"/>
      <c r="F54" s="33"/>
      <c r="G54" s="48">
        <f t="shared" si="1"/>
        <v>0</v>
      </c>
      <c r="H54" s="49" t="e">
        <f t="shared" si="0"/>
        <v>#DIV/0!</v>
      </c>
      <c r="I54" s="50">
        <v>41</v>
      </c>
      <c r="J54" s="51" t="s">
        <v>262</v>
      </c>
    </row>
    <row r="55" spans="1:10" ht="15.75">
      <c r="A55" s="35" t="s">
        <v>98</v>
      </c>
      <c r="B55" s="24">
        <v>1999</v>
      </c>
      <c r="C55" s="25"/>
      <c r="D55" s="26"/>
      <c r="E55" s="33"/>
      <c r="F55" s="33"/>
      <c r="G55" s="48">
        <f t="shared" si="1"/>
        <v>0</v>
      </c>
      <c r="H55" s="49" t="e">
        <f t="shared" si="0"/>
        <v>#DIV/0!</v>
      </c>
      <c r="I55" s="50">
        <v>42</v>
      </c>
      <c r="J55" s="51" t="s">
        <v>91</v>
      </c>
    </row>
    <row r="56" spans="1:10" ht="15.75">
      <c r="A56" s="35" t="s">
        <v>76</v>
      </c>
      <c r="B56" s="24">
        <v>1999</v>
      </c>
      <c r="C56" s="25"/>
      <c r="D56" s="26"/>
      <c r="E56" s="33"/>
      <c r="F56" s="33"/>
      <c r="G56" s="48">
        <f t="shared" si="1"/>
        <v>0</v>
      </c>
      <c r="H56" s="49" t="e">
        <f t="shared" si="0"/>
        <v>#DIV/0!</v>
      </c>
      <c r="I56" s="50">
        <v>43</v>
      </c>
      <c r="J56" s="51" t="s">
        <v>51</v>
      </c>
    </row>
    <row r="57" spans="1:10" ht="15.75">
      <c r="A57" s="83" t="s">
        <v>119</v>
      </c>
      <c r="B57" s="24">
        <v>1999</v>
      </c>
      <c r="C57" s="25"/>
      <c r="D57" s="26"/>
      <c r="E57" s="33"/>
      <c r="F57" s="33"/>
      <c r="G57" s="48">
        <f t="shared" si="1"/>
        <v>0</v>
      </c>
      <c r="H57" s="49" t="e">
        <f t="shared" si="0"/>
        <v>#DIV/0!</v>
      </c>
      <c r="I57" s="50">
        <v>44</v>
      </c>
      <c r="J57" s="51" t="s">
        <v>19</v>
      </c>
    </row>
  </sheetData>
  <sheetProtection/>
  <mergeCells count="16">
    <mergeCell ref="B7:I7"/>
    <mergeCell ref="A1:J1"/>
    <mergeCell ref="A2:J2"/>
    <mergeCell ref="B4:I4"/>
    <mergeCell ref="B5:I5"/>
    <mergeCell ref="B6:I6"/>
    <mergeCell ref="A8:A13"/>
    <mergeCell ref="B8:B13"/>
    <mergeCell ref="C8:C13"/>
    <mergeCell ref="D8:D13"/>
    <mergeCell ref="I8:I13"/>
    <mergeCell ref="J8:J13"/>
    <mergeCell ref="E8:E13"/>
    <mergeCell ref="F8:F13"/>
    <mergeCell ref="G8:G13"/>
    <mergeCell ref="H8:H1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view="pageBreakPreview" zoomScaleNormal="104" zoomScaleSheetLayoutView="100" zoomScalePageLayoutView="0" workbookViewId="0" topLeftCell="A1">
      <selection activeCell="A5" sqref="A5"/>
    </sheetView>
  </sheetViews>
  <sheetFormatPr defaultColWidth="8.00390625" defaultRowHeight="15.75"/>
  <cols>
    <col min="1" max="1" width="20.75390625" style="2" customWidth="1"/>
    <col min="2" max="2" width="7.00390625" style="1" customWidth="1"/>
    <col min="3" max="3" width="6.50390625" style="1" customWidth="1"/>
    <col min="4" max="4" width="5.50390625" style="1" customWidth="1"/>
    <col min="5" max="5" width="6.625" style="1" customWidth="1"/>
    <col min="6" max="6" width="9.50390625" style="1" customWidth="1"/>
    <col min="7" max="7" width="9.375" style="1" customWidth="1"/>
    <col min="8" max="8" width="8.25390625" style="1" customWidth="1"/>
    <col min="9" max="9" width="4.375" style="3" customWidth="1"/>
    <col min="10" max="10" width="18.375" style="1" customWidth="1"/>
    <col min="11" max="16384" width="8.00390625" style="1" customWidth="1"/>
  </cols>
  <sheetData>
    <row r="1" spans="1:10" ht="15.75" customHeight="1">
      <c r="A1" s="354"/>
      <c r="B1" s="354"/>
      <c r="C1" s="354"/>
      <c r="D1" s="354"/>
      <c r="E1" s="354"/>
      <c r="F1" s="354"/>
      <c r="G1" s="354"/>
      <c r="H1" s="354"/>
      <c r="I1" s="354"/>
      <c r="J1" s="354"/>
    </row>
    <row r="2" spans="1:10" ht="15.75">
      <c r="A2" s="398" t="s">
        <v>283</v>
      </c>
      <c r="B2" s="398"/>
      <c r="C2" s="398"/>
      <c r="D2" s="398"/>
      <c r="E2" s="398"/>
      <c r="F2" s="398"/>
      <c r="G2" s="398"/>
      <c r="H2" s="398"/>
      <c r="I2" s="398"/>
      <c r="J2" s="398"/>
    </row>
    <row r="3" spans="1:10" ht="8.25" customHeight="1">
      <c r="A3" s="37"/>
      <c r="B3" s="14"/>
      <c r="C3" s="14"/>
      <c r="D3" s="14"/>
      <c r="E3" s="14"/>
      <c r="F3" s="14"/>
      <c r="G3" s="14"/>
      <c r="H3" s="14"/>
      <c r="I3" s="14"/>
      <c r="J3" s="15"/>
    </row>
    <row r="4" spans="1:10" ht="72.75" customHeight="1">
      <c r="A4" s="36"/>
      <c r="B4" s="355" t="s">
        <v>45</v>
      </c>
      <c r="C4" s="326"/>
      <c r="D4" s="326"/>
      <c r="E4" s="326"/>
      <c r="F4" s="326"/>
      <c r="G4" s="326"/>
      <c r="H4" s="326"/>
      <c r="I4" s="326"/>
      <c r="J4" s="29"/>
    </row>
    <row r="5" spans="1:10" ht="31.5" customHeight="1">
      <c r="A5" s="40" t="s">
        <v>350</v>
      </c>
      <c r="B5" s="355" t="s">
        <v>42</v>
      </c>
      <c r="C5" s="355"/>
      <c r="D5" s="355"/>
      <c r="E5" s="355"/>
      <c r="F5" s="355"/>
      <c r="G5" s="355"/>
      <c r="H5" s="355"/>
      <c r="I5" s="355"/>
      <c r="J5" s="84" t="s">
        <v>60</v>
      </c>
    </row>
    <row r="6" spans="2:9" s="42" customFormat="1" ht="33" customHeight="1">
      <c r="B6" s="325" t="s">
        <v>234</v>
      </c>
      <c r="C6" s="326"/>
      <c r="D6" s="326"/>
      <c r="E6" s="326"/>
      <c r="F6" s="326"/>
      <c r="G6" s="326"/>
      <c r="H6" s="326"/>
      <c r="I6" s="326"/>
    </row>
    <row r="7" spans="1:10" ht="22.5" customHeight="1" thickBot="1">
      <c r="A7" s="31"/>
      <c r="B7" s="324"/>
      <c r="C7" s="324"/>
      <c r="D7" s="324"/>
      <c r="E7" s="324"/>
      <c r="F7" s="324"/>
      <c r="G7" s="324"/>
      <c r="H7" s="324"/>
      <c r="I7" s="324"/>
      <c r="J7" s="30"/>
    </row>
    <row r="8" spans="1:10" ht="16.5" customHeight="1">
      <c r="A8" s="408" t="s">
        <v>5</v>
      </c>
      <c r="B8" s="407" t="s">
        <v>7</v>
      </c>
      <c r="C8" s="411" t="s">
        <v>8</v>
      </c>
      <c r="D8" s="381" t="s">
        <v>47</v>
      </c>
      <c r="E8" s="407" t="s">
        <v>9</v>
      </c>
      <c r="F8" s="388" t="s">
        <v>43</v>
      </c>
      <c r="G8" s="408" t="s">
        <v>11</v>
      </c>
      <c r="H8" s="381" t="s">
        <v>10</v>
      </c>
      <c r="I8" s="357" t="s">
        <v>4</v>
      </c>
      <c r="J8" s="404" t="s">
        <v>6</v>
      </c>
    </row>
    <row r="9" spans="1:10" ht="16.5" customHeight="1">
      <c r="A9" s="409"/>
      <c r="B9" s="405"/>
      <c r="C9" s="412"/>
      <c r="D9" s="382"/>
      <c r="E9" s="405"/>
      <c r="F9" s="389"/>
      <c r="G9" s="409"/>
      <c r="H9" s="382"/>
      <c r="I9" s="358"/>
      <c r="J9" s="405"/>
    </row>
    <row r="10" spans="1:10" ht="16.5" customHeight="1">
      <c r="A10" s="409"/>
      <c r="B10" s="405"/>
      <c r="C10" s="412"/>
      <c r="D10" s="382"/>
      <c r="E10" s="405"/>
      <c r="F10" s="389"/>
      <c r="G10" s="409"/>
      <c r="H10" s="382"/>
      <c r="I10" s="358"/>
      <c r="J10" s="405"/>
    </row>
    <row r="11" spans="1:10" ht="16.5" customHeight="1">
      <c r="A11" s="409"/>
      <c r="B11" s="405"/>
      <c r="C11" s="412"/>
      <c r="D11" s="382"/>
      <c r="E11" s="405"/>
      <c r="F11" s="389"/>
      <c r="G11" s="409"/>
      <c r="H11" s="382"/>
      <c r="I11" s="358"/>
      <c r="J11" s="405"/>
    </row>
    <row r="12" spans="1:10" ht="16.5" customHeight="1">
      <c r="A12" s="409"/>
      <c r="B12" s="405"/>
      <c r="C12" s="412"/>
      <c r="D12" s="382"/>
      <c r="E12" s="405"/>
      <c r="F12" s="389"/>
      <c r="G12" s="409"/>
      <c r="H12" s="382"/>
      <c r="I12" s="358"/>
      <c r="J12" s="405"/>
    </row>
    <row r="13" spans="1:10" ht="16.5" customHeight="1">
      <c r="A13" s="410"/>
      <c r="B13" s="406"/>
      <c r="C13" s="413"/>
      <c r="D13" s="382"/>
      <c r="E13" s="406"/>
      <c r="F13" s="389"/>
      <c r="G13" s="410"/>
      <c r="H13" s="382"/>
      <c r="I13" s="403"/>
      <c r="J13" s="406"/>
    </row>
    <row r="14" spans="1:10" ht="17.25" customHeight="1">
      <c r="A14" s="110" t="s">
        <v>208</v>
      </c>
      <c r="B14" s="111">
        <v>1997</v>
      </c>
      <c r="C14" s="111"/>
      <c r="D14" s="111"/>
      <c r="E14" s="111"/>
      <c r="F14" s="111"/>
      <c r="G14" s="107">
        <f>E14*F14</f>
        <v>0</v>
      </c>
      <c r="H14" s="108" t="e">
        <f aca="true" t="shared" si="0" ref="H14:H40">G14/C14</f>
        <v>#DIV/0!</v>
      </c>
      <c r="I14" s="112">
        <v>1</v>
      </c>
      <c r="J14" s="51" t="s">
        <v>217</v>
      </c>
    </row>
    <row r="15" spans="1:10" ht="18" customHeight="1">
      <c r="A15" s="27" t="s">
        <v>30</v>
      </c>
      <c r="B15" s="24">
        <v>1997</v>
      </c>
      <c r="C15" s="25"/>
      <c r="D15" s="26"/>
      <c r="E15" s="48"/>
      <c r="F15" s="48"/>
      <c r="G15" s="48">
        <f aca="true" t="shared" si="1" ref="G15:G40">E15*F15</f>
        <v>0</v>
      </c>
      <c r="H15" s="49" t="e">
        <f t="shared" si="0"/>
        <v>#DIV/0!</v>
      </c>
      <c r="I15" s="50">
        <v>2</v>
      </c>
      <c r="J15" s="51" t="s">
        <v>22</v>
      </c>
    </row>
    <row r="16" spans="1:10" ht="15.75">
      <c r="A16" s="82" t="s">
        <v>193</v>
      </c>
      <c r="B16" s="79">
        <v>1997</v>
      </c>
      <c r="C16" s="79"/>
      <c r="D16" s="26"/>
      <c r="E16" s="48"/>
      <c r="F16" s="48"/>
      <c r="G16" s="48">
        <f t="shared" si="1"/>
        <v>0</v>
      </c>
      <c r="H16" s="49" t="e">
        <f t="shared" si="0"/>
        <v>#DIV/0!</v>
      </c>
      <c r="I16" s="50">
        <v>3</v>
      </c>
      <c r="J16" s="51" t="s">
        <v>259</v>
      </c>
    </row>
    <row r="17" spans="1:10" ht="15.75">
      <c r="A17" s="27" t="s">
        <v>165</v>
      </c>
      <c r="B17" s="24">
        <v>1997</v>
      </c>
      <c r="C17" s="25"/>
      <c r="D17" s="26"/>
      <c r="E17" s="48"/>
      <c r="F17" s="48"/>
      <c r="G17" s="48">
        <f t="shared" si="1"/>
        <v>0</v>
      </c>
      <c r="H17" s="49" t="e">
        <f t="shared" si="0"/>
        <v>#DIV/0!</v>
      </c>
      <c r="I17" s="112">
        <v>4</v>
      </c>
      <c r="J17" s="51" t="s">
        <v>159</v>
      </c>
    </row>
    <row r="18" spans="1:10" ht="15.75">
      <c r="A18" s="27" t="s">
        <v>102</v>
      </c>
      <c r="B18" s="24">
        <v>1997</v>
      </c>
      <c r="C18" s="25"/>
      <c r="D18" s="26"/>
      <c r="E18" s="48"/>
      <c r="F18" s="48"/>
      <c r="G18" s="48">
        <f t="shared" si="1"/>
        <v>0</v>
      </c>
      <c r="H18" s="49" t="e">
        <f t="shared" si="0"/>
        <v>#DIV/0!</v>
      </c>
      <c r="I18" s="50">
        <v>5</v>
      </c>
      <c r="J18" s="51" t="s">
        <v>20</v>
      </c>
    </row>
    <row r="19" spans="1:10" ht="15.75">
      <c r="A19" s="27" t="s">
        <v>34</v>
      </c>
      <c r="B19" s="24">
        <v>1997</v>
      </c>
      <c r="C19" s="25"/>
      <c r="D19" s="26"/>
      <c r="E19" s="48"/>
      <c r="F19" s="48"/>
      <c r="G19" s="48">
        <f t="shared" si="1"/>
        <v>0</v>
      </c>
      <c r="H19" s="49" t="e">
        <f t="shared" si="0"/>
        <v>#DIV/0!</v>
      </c>
      <c r="I19" s="50">
        <v>6</v>
      </c>
      <c r="J19" s="51" t="s">
        <v>20</v>
      </c>
    </row>
    <row r="20" spans="1:10" ht="15.75">
      <c r="A20" s="27" t="s">
        <v>104</v>
      </c>
      <c r="B20" s="24">
        <v>1996</v>
      </c>
      <c r="C20" s="25"/>
      <c r="D20" s="26"/>
      <c r="E20" s="48"/>
      <c r="F20" s="48"/>
      <c r="G20" s="48">
        <f t="shared" si="1"/>
        <v>0</v>
      </c>
      <c r="H20" s="49" t="e">
        <f t="shared" si="0"/>
        <v>#DIV/0!</v>
      </c>
      <c r="I20" s="112">
        <v>7</v>
      </c>
      <c r="J20" s="51" t="s">
        <v>20</v>
      </c>
    </row>
    <row r="21" spans="1:10" ht="17.25" customHeight="1">
      <c r="A21" s="82" t="s">
        <v>196</v>
      </c>
      <c r="B21" s="79">
        <v>1996</v>
      </c>
      <c r="C21" s="79"/>
      <c r="D21" s="26"/>
      <c r="E21" s="48"/>
      <c r="F21" s="48"/>
      <c r="G21" s="48">
        <f t="shared" si="1"/>
        <v>0</v>
      </c>
      <c r="H21" s="49" t="e">
        <f t="shared" si="0"/>
        <v>#DIV/0!</v>
      </c>
      <c r="I21" s="50">
        <v>8</v>
      </c>
      <c r="J21" s="51" t="s">
        <v>217</v>
      </c>
    </row>
    <row r="22" spans="1:10" ht="15.75">
      <c r="A22" s="27" t="s">
        <v>105</v>
      </c>
      <c r="B22" s="24">
        <v>1997</v>
      </c>
      <c r="C22" s="25"/>
      <c r="D22" s="26"/>
      <c r="E22" s="48"/>
      <c r="F22" s="48"/>
      <c r="G22" s="48">
        <f t="shared" si="1"/>
        <v>0</v>
      </c>
      <c r="H22" s="49" t="e">
        <f t="shared" si="0"/>
        <v>#DIV/0!</v>
      </c>
      <c r="I22" s="50">
        <v>9</v>
      </c>
      <c r="J22" s="51" t="s">
        <v>20</v>
      </c>
    </row>
    <row r="23" spans="1:10" ht="17.25" customHeight="1">
      <c r="A23" s="27" t="s">
        <v>26</v>
      </c>
      <c r="B23" s="24">
        <v>1997</v>
      </c>
      <c r="C23" s="25"/>
      <c r="D23" s="26"/>
      <c r="E23" s="48"/>
      <c r="F23" s="48"/>
      <c r="G23" s="48">
        <f t="shared" si="1"/>
        <v>0</v>
      </c>
      <c r="H23" s="49" t="e">
        <f t="shared" si="0"/>
        <v>#DIV/0!</v>
      </c>
      <c r="I23" s="112">
        <v>10</v>
      </c>
      <c r="J23" s="51" t="s">
        <v>22</v>
      </c>
    </row>
    <row r="24" spans="1:10" ht="15.75">
      <c r="A24" s="109" t="s">
        <v>175</v>
      </c>
      <c r="B24" s="24">
        <v>1997</v>
      </c>
      <c r="C24" s="25"/>
      <c r="D24" s="26"/>
      <c r="E24" s="48"/>
      <c r="F24" s="48"/>
      <c r="G24" s="48">
        <f t="shared" si="1"/>
        <v>0</v>
      </c>
      <c r="H24" s="49" t="e">
        <f t="shared" si="0"/>
        <v>#DIV/0!</v>
      </c>
      <c r="I24" s="50">
        <v>11</v>
      </c>
      <c r="J24" s="51" t="s">
        <v>19</v>
      </c>
    </row>
    <row r="25" spans="1:10" ht="15.75">
      <c r="A25" s="27" t="s">
        <v>195</v>
      </c>
      <c r="B25" s="79">
        <v>1997</v>
      </c>
      <c r="C25" s="79"/>
      <c r="D25" s="26"/>
      <c r="E25" s="48"/>
      <c r="F25" s="48"/>
      <c r="G25" s="48">
        <f t="shared" si="1"/>
        <v>0</v>
      </c>
      <c r="H25" s="49" t="e">
        <f t="shared" si="0"/>
        <v>#DIV/0!</v>
      </c>
      <c r="I25" s="112">
        <v>12</v>
      </c>
      <c r="J25" s="51" t="s">
        <v>217</v>
      </c>
    </row>
    <row r="26" spans="1:10" ht="15.75">
      <c r="A26" s="82" t="s">
        <v>192</v>
      </c>
      <c r="B26" s="79">
        <v>1997</v>
      </c>
      <c r="C26" s="79"/>
      <c r="D26" s="26"/>
      <c r="E26" s="48"/>
      <c r="F26" s="48"/>
      <c r="G26" s="48">
        <f t="shared" si="1"/>
        <v>0</v>
      </c>
      <c r="H26" s="49" t="e">
        <f t="shared" si="0"/>
        <v>#DIV/0!</v>
      </c>
      <c r="I26" s="50">
        <v>13</v>
      </c>
      <c r="J26" s="51" t="s">
        <v>51</v>
      </c>
    </row>
    <row r="27" spans="1:10" ht="15.75">
      <c r="A27" s="27" t="s">
        <v>230</v>
      </c>
      <c r="B27" s="24">
        <v>1997</v>
      </c>
      <c r="C27" s="25"/>
      <c r="D27" s="26"/>
      <c r="E27" s="48"/>
      <c r="F27" s="48"/>
      <c r="G27" s="48">
        <f t="shared" si="1"/>
        <v>0</v>
      </c>
      <c r="H27" s="49" t="e">
        <f t="shared" si="0"/>
        <v>#DIV/0!</v>
      </c>
      <c r="I27" s="112">
        <v>14</v>
      </c>
      <c r="J27" s="51" t="s">
        <v>259</v>
      </c>
    </row>
    <row r="28" spans="1:10" ht="15.75">
      <c r="A28" s="27" t="s">
        <v>179</v>
      </c>
      <c r="B28" s="24">
        <v>1997</v>
      </c>
      <c r="C28" s="25"/>
      <c r="D28" s="26"/>
      <c r="E28" s="48"/>
      <c r="F28" s="48"/>
      <c r="G28" s="48">
        <f t="shared" si="1"/>
        <v>0</v>
      </c>
      <c r="H28" s="49" t="e">
        <f t="shared" si="0"/>
        <v>#DIV/0!</v>
      </c>
      <c r="I28" s="50">
        <v>15</v>
      </c>
      <c r="J28" s="51" t="s">
        <v>19</v>
      </c>
    </row>
    <row r="29" spans="1:10" ht="15.75">
      <c r="A29" s="27" t="s">
        <v>178</v>
      </c>
      <c r="B29" s="24">
        <v>1997</v>
      </c>
      <c r="C29" s="25"/>
      <c r="D29" s="26"/>
      <c r="E29" s="48"/>
      <c r="F29" s="48"/>
      <c r="G29" s="48">
        <f t="shared" si="1"/>
        <v>0</v>
      </c>
      <c r="H29" s="49" t="e">
        <f t="shared" si="0"/>
        <v>#DIV/0!</v>
      </c>
      <c r="I29" s="112">
        <v>16</v>
      </c>
      <c r="J29" s="51" t="s">
        <v>19</v>
      </c>
    </row>
    <row r="30" spans="1:10" ht="15.75">
      <c r="A30" s="27" t="s">
        <v>21</v>
      </c>
      <c r="B30" s="24">
        <v>1996</v>
      </c>
      <c r="C30" s="99"/>
      <c r="D30" s="26"/>
      <c r="E30" s="48"/>
      <c r="F30" s="48"/>
      <c r="G30" s="48">
        <f t="shared" si="1"/>
        <v>0</v>
      </c>
      <c r="H30" s="49" t="e">
        <f t="shared" si="0"/>
        <v>#DIV/0!</v>
      </c>
      <c r="I30" s="50">
        <v>17</v>
      </c>
      <c r="J30" s="51" t="s">
        <v>22</v>
      </c>
    </row>
    <row r="31" spans="1:10" ht="15.75">
      <c r="A31" s="27" t="s">
        <v>149</v>
      </c>
      <c r="B31" s="24">
        <v>1996</v>
      </c>
      <c r="C31" s="25"/>
      <c r="D31" s="26"/>
      <c r="E31" s="48"/>
      <c r="F31" s="48"/>
      <c r="G31" s="48">
        <f t="shared" si="1"/>
        <v>0</v>
      </c>
      <c r="H31" s="49" t="e">
        <f t="shared" si="0"/>
        <v>#DIV/0!</v>
      </c>
      <c r="I31" s="112">
        <v>18</v>
      </c>
      <c r="J31" s="51" t="s">
        <v>150</v>
      </c>
    </row>
    <row r="32" spans="1:10" ht="15.75">
      <c r="A32" s="27" t="s">
        <v>108</v>
      </c>
      <c r="B32" s="28">
        <v>1997</v>
      </c>
      <c r="C32" s="25"/>
      <c r="D32" s="26"/>
      <c r="E32" s="48"/>
      <c r="F32" s="48"/>
      <c r="G32" s="48">
        <f t="shared" si="1"/>
        <v>0</v>
      </c>
      <c r="H32" s="49" t="e">
        <f t="shared" si="0"/>
        <v>#DIV/0!</v>
      </c>
      <c r="I32" s="50">
        <v>19</v>
      </c>
      <c r="J32" s="51" t="s">
        <v>20</v>
      </c>
    </row>
    <row r="33" spans="1:10" ht="15.75">
      <c r="A33" s="27" t="s">
        <v>200</v>
      </c>
      <c r="B33" s="24">
        <v>1996</v>
      </c>
      <c r="C33" s="25"/>
      <c r="D33" s="26"/>
      <c r="E33" s="48"/>
      <c r="F33" s="48"/>
      <c r="G33" s="48">
        <f t="shared" si="1"/>
        <v>0</v>
      </c>
      <c r="H33" s="49" t="e">
        <f t="shared" si="0"/>
        <v>#DIV/0!</v>
      </c>
      <c r="I33" s="112">
        <v>20</v>
      </c>
      <c r="J33" s="51" t="s">
        <v>217</v>
      </c>
    </row>
    <row r="34" spans="1:10" ht="15.75">
      <c r="A34" s="27" t="s">
        <v>113</v>
      </c>
      <c r="B34" s="24">
        <v>1997</v>
      </c>
      <c r="C34" s="25"/>
      <c r="D34" s="26"/>
      <c r="E34" s="48"/>
      <c r="F34" s="48"/>
      <c r="G34" s="48">
        <f t="shared" si="1"/>
        <v>0</v>
      </c>
      <c r="H34" s="49" t="e">
        <f t="shared" si="0"/>
        <v>#DIV/0!</v>
      </c>
      <c r="I34" s="50">
        <v>21</v>
      </c>
      <c r="J34" s="51" t="s">
        <v>20</v>
      </c>
    </row>
    <row r="35" spans="1:10" ht="15.75">
      <c r="A35" s="27" t="s">
        <v>250</v>
      </c>
      <c r="B35" s="24">
        <v>1996</v>
      </c>
      <c r="C35" s="25"/>
      <c r="D35" s="26"/>
      <c r="E35" s="48"/>
      <c r="F35" s="48"/>
      <c r="G35" s="48">
        <f t="shared" si="1"/>
        <v>0</v>
      </c>
      <c r="H35" s="49" t="e">
        <f t="shared" si="0"/>
        <v>#DIV/0!</v>
      </c>
      <c r="I35" s="112">
        <v>22</v>
      </c>
      <c r="J35" s="51" t="s">
        <v>241</v>
      </c>
    </row>
    <row r="36" spans="1:10" ht="15.75">
      <c r="A36" s="27" t="s">
        <v>166</v>
      </c>
      <c r="B36" s="24">
        <v>1996</v>
      </c>
      <c r="C36" s="25"/>
      <c r="D36" s="26"/>
      <c r="E36" s="48"/>
      <c r="F36" s="48"/>
      <c r="G36" s="48">
        <f t="shared" si="1"/>
        <v>0</v>
      </c>
      <c r="H36" s="49" t="e">
        <f t="shared" si="0"/>
        <v>#DIV/0!</v>
      </c>
      <c r="I36" s="50">
        <v>23</v>
      </c>
      <c r="J36" s="51" t="s">
        <v>159</v>
      </c>
    </row>
    <row r="37" spans="1:10" ht="15.75">
      <c r="A37" s="27" t="s">
        <v>107</v>
      </c>
      <c r="B37" s="24">
        <v>1997</v>
      </c>
      <c r="C37" s="25"/>
      <c r="D37" s="26"/>
      <c r="E37" s="48"/>
      <c r="F37" s="48"/>
      <c r="G37" s="48">
        <f t="shared" si="1"/>
        <v>0</v>
      </c>
      <c r="H37" s="49" t="e">
        <f t="shared" si="0"/>
        <v>#DIV/0!</v>
      </c>
      <c r="I37" s="112">
        <v>24</v>
      </c>
      <c r="J37" s="51" t="s">
        <v>20</v>
      </c>
    </row>
    <row r="38" spans="1:10" ht="15.75">
      <c r="A38" s="35" t="s">
        <v>251</v>
      </c>
      <c r="B38" s="24">
        <v>1996</v>
      </c>
      <c r="C38" s="25"/>
      <c r="D38" s="26"/>
      <c r="E38" s="33"/>
      <c r="F38" s="33"/>
      <c r="G38" s="48">
        <f t="shared" si="1"/>
        <v>0</v>
      </c>
      <c r="H38" s="49" t="e">
        <f t="shared" si="0"/>
        <v>#DIV/0!</v>
      </c>
      <c r="I38" s="50">
        <v>25</v>
      </c>
      <c r="J38" s="51" t="s">
        <v>241</v>
      </c>
    </row>
    <row r="39" spans="1:10" ht="15.75">
      <c r="A39" s="35" t="s">
        <v>74</v>
      </c>
      <c r="B39" s="24">
        <v>1996</v>
      </c>
      <c r="C39" s="25"/>
      <c r="D39" s="26"/>
      <c r="E39" s="33"/>
      <c r="F39" s="33"/>
      <c r="G39" s="48">
        <f t="shared" si="1"/>
        <v>0</v>
      </c>
      <c r="H39" s="49" t="e">
        <f t="shared" si="0"/>
        <v>#DIV/0!</v>
      </c>
      <c r="I39" s="112">
        <v>26</v>
      </c>
      <c r="J39" s="51" t="s">
        <v>259</v>
      </c>
    </row>
    <row r="40" spans="1:10" ht="15.75">
      <c r="A40" s="66" t="s">
        <v>249</v>
      </c>
      <c r="B40" s="53">
        <v>1996</v>
      </c>
      <c r="C40" s="54"/>
      <c r="D40" s="55"/>
      <c r="E40" s="67"/>
      <c r="F40" s="67"/>
      <c r="G40" s="48">
        <f t="shared" si="1"/>
        <v>0</v>
      </c>
      <c r="H40" s="49" t="e">
        <f t="shared" si="0"/>
        <v>#DIV/0!</v>
      </c>
      <c r="I40" s="50">
        <v>27</v>
      </c>
      <c r="J40" s="51" t="s">
        <v>241</v>
      </c>
    </row>
  </sheetData>
  <sheetProtection/>
  <mergeCells count="16">
    <mergeCell ref="B7:I7"/>
    <mergeCell ref="A1:J1"/>
    <mergeCell ref="A2:J2"/>
    <mergeCell ref="B4:I4"/>
    <mergeCell ref="B5:I5"/>
    <mergeCell ref="B6:I6"/>
    <mergeCell ref="A8:A13"/>
    <mergeCell ref="B8:B13"/>
    <mergeCell ref="C8:C13"/>
    <mergeCell ref="D8:D13"/>
    <mergeCell ref="I8:I13"/>
    <mergeCell ref="J8:J13"/>
    <mergeCell ref="E8:E13"/>
    <mergeCell ref="F8:F13"/>
    <mergeCell ref="G8:G13"/>
    <mergeCell ref="H8:H1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view="pageBreakPreview" zoomScaleNormal="90" zoomScaleSheetLayoutView="100" zoomScalePageLayoutView="0" workbookViewId="0" topLeftCell="A13">
      <selection activeCell="K40" sqref="K40"/>
    </sheetView>
  </sheetViews>
  <sheetFormatPr defaultColWidth="8.00390625" defaultRowHeight="15.75"/>
  <cols>
    <col min="1" max="1" width="24.75390625" style="2" customWidth="1"/>
    <col min="2" max="2" width="7.00390625" style="1" customWidth="1"/>
    <col min="3" max="3" width="9.25390625" style="1" customWidth="1"/>
    <col min="4" max="4" width="5.50390625" style="1" customWidth="1"/>
    <col min="5" max="5" width="6.00390625" style="1" customWidth="1"/>
    <col min="6" max="6" width="7.50390625" style="1" customWidth="1"/>
    <col min="7" max="7" width="9.125" style="1" customWidth="1"/>
    <col min="8" max="8" width="11.25390625" style="1" customWidth="1"/>
    <col min="9" max="9" width="10.00390625" style="1" customWidth="1"/>
    <col min="10" max="10" width="4.375" style="3" customWidth="1"/>
    <col min="11" max="11" width="18.125" style="1" customWidth="1"/>
    <col min="12" max="16384" width="8.00390625" style="1" customWidth="1"/>
  </cols>
  <sheetData>
    <row r="1" spans="1:11" ht="15.75" customHeight="1">
      <c r="A1" s="329" t="s">
        <v>351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ht="15.75" customHeight="1">
      <c r="A2" s="329" t="s">
        <v>349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ht="15.75">
      <c r="A3" s="330" t="s">
        <v>348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ht="8.25" customHeight="1">
      <c r="A4" s="265"/>
      <c r="B4" s="14"/>
      <c r="C4" s="14"/>
      <c r="D4" s="14"/>
      <c r="E4" s="14"/>
      <c r="F4" s="14"/>
      <c r="G4" s="14"/>
      <c r="H4" s="14"/>
      <c r="I4" s="14"/>
      <c r="J4" s="14"/>
      <c r="K4" s="266"/>
    </row>
    <row r="5" spans="1:11" ht="60" customHeight="1">
      <c r="A5" s="267"/>
      <c r="B5" s="331" t="s">
        <v>352</v>
      </c>
      <c r="C5" s="332"/>
      <c r="D5" s="332"/>
      <c r="E5" s="332"/>
      <c r="F5" s="332"/>
      <c r="G5" s="332"/>
      <c r="H5" s="332"/>
      <c r="I5" s="332"/>
      <c r="J5" s="332"/>
      <c r="K5" s="268"/>
    </row>
    <row r="6" spans="1:11" ht="15.75" customHeight="1">
      <c r="A6" s="354"/>
      <c r="B6" s="354"/>
      <c r="C6" s="354"/>
      <c r="D6" s="354"/>
      <c r="E6" s="354"/>
      <c r="F6" s="354"/>
      <c r="G6" s="354"/>
      <c r="H6" s="354"/>
      <c r="I6" s="354"/>
      <c r="J6" s="354"/>
      <c r="K6" s="354"/>
    </row>
    <row r="7" spans="1:11" ht="31.5" customHeight="1">
      <c r="A7" s="40" t="s">
        <v>350</v>
      </c>
      <c r="B7" s="355" t="s">
        <v>42</v>
      </c>
      <c r="C7" s="355"/>
      <c r="D7" s="355"/>
      <c r="E7" s="355"/>
      <c r="F7" s="355"/>
      <c r="G7" s="355"/>
      <c r="H7" s="355"/>
      <c r="I7" s="355"/>
      <c r="J7" s="355"/>
      <c r="K7" s="84" t="s">
        <v>60</v>
      </c>
    </row>
    <row r="8" spans="2:10" s="42" customFormat="1" ht="33" customHeight="1">
      <c r="B8" s="325" t="s">
        <v>15</v>
      </c>
      <c r="C8" s="326"/>
      <c r="D8" s="326"/>
      <c r="E8" s="326"/>
      <c r="F8" s="326"/>
      <c r="G8" s="326"/>
      <c r="H8" s="326"/>
      <c r="I8" s="326"/>
      <c r="J8" s="326"/>
    </row>
    <row r="9" spans="1:11" ht="41.25" customHeight="1" thickBot="1">
      <c r="A9" s="31"/>
      <c r="B9" s="352" t="s">
        <v>44</v>
      </c>
      <c r="C9" s="352"/>
      <c r="D9" s="352"/>
      <c r="E9" s="352"/>
      <c r="F9" s="352"/>
      <c r="G9" s="352"/>
      <c r="H9" s="352"/>
      <c r="I9" s="352"/>
      <c r="J9" s="352"/>
      <c r="K9" s="150" t="s">
        <v>326</v>
      </c>
    </row>
    <row r="10" spans="1:11" ht="16.5" customHeight="1">
      <c r="A10" s="336" t="s">
        <v>5</v>
      </c>
      <c r="B10" s="348" t="s">
        <v>7</v>
      </c>
      <c r="C10" s="350" t="s">
        <v>8</v>
      </c>
      <c r="D10" s="347" t="s">
        <v>47</v>
      </c>
      <c r="E10" s="348" t="s">
        <v>9</v>
      </c>
      <c r="F10" s="342" t="s">
        <v>43</v>
      </c>
      <c r="G10" s="342" t="s">
        <v>11</v>
      </c>
      <c r="H10" s="339" t="s">
        <v>13</v>
      </c>
      <c r="I10" s="347" t="s">
        <v>10</v>
      </c>
      <c r="J10" s="323" t="s">
        <v>4</v>
      </c>
      <c r="K10" s="333" t="s">
        <v>6</v>
      </c>
    </row>
    <row r="11" spans="1:11" ht="16.5" customHeight="1">
      <c r="A11" s="337"/>
      <c r="B11" s="349"/>
      <c r="C11" s="351"/>
      <c r="D11" s="345"/>
      <c r="E11" s="349"/>
      <c r="F11" s="343"/>
      <c r="G11" s="345"/>
      <c r="H11" s="340"/>
      <c r="I11" s="345"/>
      <c r="J11" s="327"/>
      <c r="K11" s="334"/>
    </row>
    <row r="12" spans="1:11" ht="16.5" customHeight="1">
      <c r="A12" s="337"/>
      <c r="B12" s="349"/>
      <c r="C12" s="351"/>
      <c r="D12" s="345"/>
      <c r="E12" s="349"/>
      <c r="F12" s="343"/>
      <c r="G12" s="345"/>
      <c r="H12" s="340"/>
      <c r="I12" s="345"/>
      <c r="J12" s="327"/>
      <c r="K12" s="334"/>
    </row>
    <row r="13" spans="1:11" ht="16.5" customHeight="1">
      <c r="A13" s="337"/>
      <c r="B13" s="349"/>
      <c r="C13" s="351"/>
      <c r="D13" s="345"/>
      <c r="E13" s="349"/>
      <c r="F13" s="343"/>
      <c r="G13" s="345"/>
      <c r="H13" s="340"/>
      <c r="I13" s="345"/>
      <c r="J13" s="327"/>
      <c r="K13" s="334"/>
    </row>
    <row r="14" spans="1:11" ht="16.5" customHeight="1">
      <c r="A14" s="337"/>
      <c r="B14" s="349"/>
      <c r="C14" s="351"/>
      <c r="D14" s="345"/>
      <c r="E14" s="349"/>
      <c r="F14" s="343"/>
      <c r="G14" s="345"/>
      <c r="H14" s="340"/>
      <c r="I14" s="345"/>
      <c r="J14" s="327"/>
      <c r="K14" s="334"/>
    </row>
    <row r="15" spans="1:11" ht="16.5" customHeight="1" thickBot="1">
      <c r="A15" s="338"/>
      <c r="B15" s="353"/>
      <c r="C15" s="356"/>
      <c r="D15" s="346"/>
      <c r="E15" s="353"/>
      <c r="F15" s="344"/>
      <c r="G15" s="346"/>
      <c r="H15" s="341"/>
      <c r="I15" s="346"/>
      <c r="J15" s="328"/>
      <c r="K15" s="335"/>
    </row>
    <row r="16" spans="1:11" s="4" customFormat="1" ht="22.5" customHeight="1">
      <c r="A16" s="224" t="s">
        <v>319</v>
      </c>
      <c r="B16" s="164">
        <v>2001</v>
      </c>
      <c r="C16" s="165">
        <v>49</v>
      </c>
      <c r="D16" s="222" t="s">
        <v>16</v>
      </c>
      <c r="E16" s="179">
        <v>12</v>
      </c>
      <c r="F16" s="179">
        <v>198</v>
      </c>
      <c r="G16" s="168">
        <f>E16*F16</f>
        <v>2376</v>
      </c>
      <c r="H16" s="179">
        <v>8</v>
      </c>
      <c r="I16" s="241">
        <f>G16/C16</f>
        <v>48.48979591836735</v>
      </c>
      <c r="J16" s="180"/>
      <c r="K16" s="158" t="s">
        <v>159</v>
      </c>
    </row>
    <row r="17" spans="1:11" s="4" customFormat="1" ht="22.5" customHeight="1">
      <c r="A17" s="184" t="s">
        <v>460</v>
      </c>
      <c r="B17" s="151">
        <v>2002</v>
      </c>
      <c r="C17" s="152">
        <v>41</v>
      </c>
      <c r="D17" s="153" t="s">
        <v>49</v>
      </c>
      <c r="E17" s="175">
        <v>8</v>
      </c>
      <c r="F17" s="175">
        <v>263</v>
      </c>
      <c r="G17" s="168">
        <f aca="true" t="shared" si="0" ref="G17:G26">E17*F17</f>
        <v>2104</v>
      </c>
      <c r="H17" s="168">
        <v>10</v>
      </c>
      <c r="I17" s="167">
        <f aca="true" t="shared" si="1" ref="I17:I27">G17/C17</f>
        <v>51.31707317073171</v>
      </c>
      <c r="J17" s="177"/>
      <c r="K17" s="154" t="s">
        <v>159</v>
      </c>
    </row>
    <row r="18" spans="1:11" s="4" customFormat="1" ht="23.25" customHeight="1">
      <c r="A18" s="184" t="s">
        <v>321</v>
      </c>
      <c r="B18" s="151">
        <v>1998</v>
      </c>
      <c r="C18" s="152">
        <v>63</v>
      </c>
      <c r="D18" s="153" t="s">
        <v>49</v>
      </c>
      <c r="E18" s="175">
        <v>12</v>
      </c>
      <c r="F18" s="175">
        <v>270</v>
      </c>
      <c r="G18" s="168">
        <f t="shared" si="0"/>
        <v>3240</v>
      </c>
      <c r="H18" s="168">
        <v>10</v>
      </c>
      <c r="I18" s="167">
        <f t="shared" si="1"/>
        <v>51.42857142857143</v>
      </c>
      <c r="J18" s="177"/>
      <c r="K18" s="154" t="s">
        <v>159</v>
      </c>
    </row>
    <row r="19" spans="1:11" s="4" customFormat="1" ht="23.25" customHeight="1">
      <c r="A19" s="184" t="s">
        <v>318</v>
      </c>
      <c r="B19" s="151">
        <v>2002</v>
      </c>
      <c r="C19" s="152">
        <v>33.5</v>
      </c>
      <c r="D19" s="153">
        <v>3</v>
      </c>
      <c r="E19" s="175">
        <v>8</v>
      </c>
      <c r="F19" s="175">
        <v>277</v>
      </c>
      <c r="G19" s="168">
        <f t="shared" si="0"/>
        <v>2216</v>
      </c>
      <c r="H19" s="168">
        <v>10</v>
      </c>
      <c r="I19" s="167">
        <f t="shared" si="1"/>
        <v>66.14925373134328</v>
      </c>
      <c r="J19" s="177"/>
      <c r="K19" s="154" t="s">
        <v>159</v>
      </c>
    </row>
    <row r="20" spans="1:11" s="4" customFormat="1" ht="21.75" customHeight="1">
      <c r="A20" s="184" t="s">
        <v>317</v>
      </c>
      <c r="B20" s="216">
        <v>1999</v>
      </c>
      <c r="C20" s="152">
        <v>59</v>
      </c>
      <c r="D20" s="153" t="s">
        <v>16</v>
      </c>
      <c r="E20" s="175">
        <v>12</v>
      </c>
      <c r="F20" s="175">
        <v>286</v>
      </c>
      <c r="G20" s="168">
        <f t="shared" si="0"/>
        <v>3432</v>
      </c>
      <c r="H20" s="168">
        <v>10</v>
      </c>
      <c r="I20" s="167">
        <f t="shared" si="1"/>
        <v>58.16949152542373</v>
      </c>
      <c r="J20" s="177"/>
      <c r="K20" s="154" t="s">
        <v>159</v>
      </c>
    </row>
    <row r="21" spans="1:11" ht="23.25" customHeight="1">
      <c r="A21" s="184" t="s">
        <v>40</v>
      </c>
      <c r="B21" s="151">
        <v>1997</v>
      </c>
      <c r="C21" s="152">
        <v>58</v>
      </c>
      <c r="D21" s="153" t="s">
        <v>16</v>
      </c>
      <c r="E21" s="175">
        <v>12</v>
      </c>
      <c r="F21" s="175">
        <v>289</v>
      </c>
      <c r="G21" s="168">
        <f t="shared" si="0"/>
        <v>3468</v>
      </c>
      <c r="H21" s="168">
        <v>10</v>
      </c>
      <c r="I21" s="167">
        <f t="shared" si="1"/>
        <v>59.793103448275865</v>
      </c>
      <c r="J21" s="177"/>
      <c r="K21" s="154" t="s">
        <v>159</v>
      </c>
    </row>
    <row r="22" spans="1:11" s="4" customFormat="1" ht="24" customHeight="1">
      <c r="A22" s="184" t="s">
        <v>160</v>
      </c>
      <c r="B22" s="151">
        <v>1998</v>
      </c>
      <c r="C22" s="152">
        <v>41</v>
      </c>
      <c r="D22" s="153" t="s">
        <v>16</v>
      </c>
      <c r="E22" s="175">
        <v>8</v>
      </c>
      <c r="F22" s="175">
        <v>264</v>
      </c>
      <c r="G22" s="168">
        <f t="shared" si="0"/>
        <v>2112</v>
      </c>
      <c r="H22" s="168">
        <v>10</v>
      </c>
      <c r="I22" s="167">
        <f t="shared" si="1"/>
        <v>51.51219512195122</v>
      </c>
      <c r="J22" s="177"/>
      <c r="K22" s="154" t="s">
        <v>159</v>
      </c>
    </row>
    <row r="23" spans="1:11" s="4" customFormat="1" ht="23.25" customHeight="1">
      <c r="A23" s="184" t="s">
        <v>164</v>
      </c>
      <c r="B23" s="216">
        <v>1999</v>
      </c>
      <c r="C23" s="152">
        <v>60</v>
      </c>
      <c r="D23" s="153" t="s">
        <v>16</v>
      </c>
      <c r="E23" s="175">
        <v>12</v>
      </c>
      <c r="F23" s="175">
        <v>237</v>
      </c>
      <c r="G23" s="168">
        <f t="shared" si="0"/>
        <v>2844</v>
      </c>
      <c r="H23" s="168">
        <v>10</v>
      </c>
      <c r="I23" s="167">
        <f t="shared" si="1"/>
        <v>47.4</v>
      </c>
      <c r="J23" s="177"/>
      <c r="K23" s="154" t="s">
        <v>159</v>
      </c>
    </row>
    <row r="24" spans="1:11" s="4" customFormat="1" ht="23.25" customHeight="1">
      <c r="A24" s="184" t="s">
        <v>320</v>
      </c>
      <c r="B24" s="151">
        <v>1999</v>
      </c>
      <c r="C24" s="152">
        <v>56.6</v>
      </c>
      <c r="D24" s="153" t="s">
        <v>16</v>
      </c>
      <c r="E24" s="175">
        <v>12</v>
      </c>
      <c r="F24" s="175">
        <v>260</v>
      </c>
      <c r="G24" s="168">
        <f t="shared" si="0"/>
        <v>3120</v>
      </c>
      <c r="H24" s="168">
        <v>10</v>
      </c>
      <c r="I24" s="167">
        <f t="shared" si="1"/>
        <v>55.12367491166078</v>
      </c>
      <c r="J24" s="177"/>
      <c r="K24" s="154" t="s">
        <v>159</v>
      </c>
    </row>
    <row r="25" spans="1:11" s="4" customFormat="1" ht="24" customHeight="1">
      <c r="A25" s="184" t="s">
        <v>161</v>
      </c>
      <c r="B25" s="151">
        <v>2000</v>
      </c>
      <c r="C25" s="152">
        <v>57</v>
      </c>
      <c r="D25" s="153">
        <v>1</v>
      </c>
      <c r="E25" s="175">
        <v>12</v>
      </c>
      <c r="F25" s="175">
        <v>223</v>
      </c>
      <c r="G25" s="168">
        <f t="shared" si="0"/>
        <v>2676</v>
      </c>
      <c r="H25" s="168">
        <v>10</v>
      </c>
      <c r="I25" s="167">
        <f t="shared" si="1"/>
        <v>46.94736842105263</v>
      </c>
      <c r="J25" s="177"/>
      <c r="K25" s="154" t="s">
        <v>159</v>
      </c>
    </row>
    <row r="26" spans="1:11" s="4" customFormat="1" ht="24.75" customHeight="1" thickBot="1">
      <c r="A26" s="224" t="s">
        <v>163</v>
      </c>
      <c r="B26" s="164">
        <v>1999</v>
      </c>
      <c r="C26" s="165">
        <v>56</v>
      </c>
      <c r="D26" s="222" t="s">
        <v>16</v>
      </c>
      <c r="E26" s="179">
        <v>12</v>
      </c>
      <c r="F26" s="179">
        <v>427</v>
      </c>
      <c r="G26" s="168">
        <f t="shared" si="0"/>
        <v>5124</v>
      </c>
      <c r="H26" s="179">
        <v>8</v>
      </c>
      <c r="I26" s="241">
        <f t="shared" si="1"/>
        <v>91.5</v>
      </c>
      <c r="J26" s="180"/>
      <c r="K26" s="158" t="s">
        <v>159</v>
      </c>
    </row>
    <row r="27" spans="1:11" s="39" customFormat="1" ht="26.25" customHeight="1" thickBot="1">
      <c r="A27" s="225" t="s">
        <v>12</v>
      </c>
      <c r="B27" s="200"/>
      <c r="C27" s="242">
        <f>SUM(C16:C26)</f>
        <v>574.1</v>
      </c>
      <c r="D27" s="162"/>
      <c r="E27" s="201"/>
      <c r="F27" s="201">
        <f>SUM(F16:F26)</f>
        <v>2994</v>
      </c>
      <c r="G27" s="202">
        <f>SUM(G16:G26)</f>
        <v>32712</v>
      </c>
      <c r="H27" s="211">
        <f>SUM(H16:H26)</f>
        <v>106</v>
      </c>
      <c r="I27" s="254">
        <f t="shared" si="1"/>
        <v>56.97962027521338</v>
      </c>
      <c r="J27" s="202"/>
      <c r="K27" s="163"/>
    </row>
    <row r="28" spans="1:11" ht="18" customHeight="1">
      <c r="A28" s="6"/>
      <c r="B28" s="6"/>
      <c r="C28" s="7"/>
      <c r="D28" s="8"/>
      <c r="E28" s="8"/>
      <c r="F28" s="8"/>
      <c r="G28" s="8"/>
      <c r="H28" s="8"/>
      <c r="I28" s="8"/>
      <c r="J28" s="18"/>
      <c r="K28" s="5"/>
    </row>
    <row r="29" spans="1:11" s="4" customFormat="1" ht="24" customHeight="1">
      <c r="A29" s="9" t="s">
        <v>1</v>
      </c>
      <c r="B29" s="9"/>
      <c r="C29" s="10"/>
      <c r="D29" s="16"/>
      <c r="E29" s="16"/>
      <c r="F29" s="16" t="s">
        <v>2</v>
      </c>
      <c r="G29" s="16"/>
      <c r="H29" s="16"/>
      <c r="I29" s="16"/>
      <c r="J29" s="22"/>
      <c r="K29" s="5"/>
    </row>
    <row r="30" spans="1:11" s="4" customFormat="1" ht="39.75" customHeight="1">
      <c r="A30" s="19" t="s">
        <v>153</v>
      </c>
      <c r="B30" s="20"/>
      <c r="C30" s="20"/>
      <c r="D30" s="20"/>
      <c r="E30" s="21"/>
      <c r="F30" s="21" t="s">
        <v>55</v>
      </c>
      <c r="G30" s="21"/>
      <c r="H30" s="21"/>
      <c r="I30" s="21"/>
      <c r="J30" s="23"/>
      <c r="K30" s="5"/>
    </row>
    <row r="31" spans="1:11" s="4" customFormat="1" ht="15" customHeight="1">
      <c r="A31" s="2"/>
      <c r="B31" s="11"/>
      <c r="C31" s="12"/>
      <c r="D31" s="12"/>
      <c r="E31" s="13"/>
      <c r="F31" s="13"/>
      <c r="G31" s="13"/>
      <c r="H31" s="13"/>
      <c r="I31" s="13"/>
      <c r="J31" s="3"/>
      <c r="K31" s="1"/>
    </row>
    <row r="32" ht="18" customHeight="1"/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ht="18" customHeight="1"/>
    <row r="35" spans="1:11" s="4" customFormat="1" ht="15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spans="1:11" s="4" customFormat="1" ht="15" customHeight="1">
      <c r="A36" s="2"/>
      <c r="B36" s="1"/>
      <c r="C36" s="1"/>
      <c r="D36" s="1"/>
      <c r="E36" s="1"/>
      <c r="F36" s="1"/>
      <c r="G36" s="1"/>
      <c r="H36" s="1"/>
      <c r="I36" s="1"/>
      <c r="J36" s="3"/>
      <c r="K36" s="1"/>
    </row>
    <row r="37" spans="1:11" s="4" customFormat="1" ht="12" customHeight="1">
      <c r="A37" s="2"/>
      <c r="B37" s="1"/>
      <c r="C37" s="1"/>
      <c r="D37" s="1"/>
      <c r="E37" s="1"/>
      <c r="F37" s="1"/>
      <c r="G37" s="1"/>
      <c r="H37" s="1"/>
      <c r="I37" s="1"/>
      <c r="J37" s="3"/>
      <c r="K37" s="1"/>
    </row>
    <row r="38" ht="25.5" customHeight="1"/>
    <row r="39" ht="25.5" customHeight="1"/>
    <row r="40" ht="25.5" customHeight="1"/>
    <row r="41" ht="25.5" customHeight="1"/>
    <row r="42" ht="25.5" customHeight="1"/>
    <row r="43" ht="22.5" customHeight="1"/>
    <row r="44" spans="1:11" s="5" customFormat="1" ht="22.5" customHeight="1">
      <c r="A44" s="2"/>
      <c r="B44" s="1"/>
      <c r="C44" s="1"/>
      <c r="D44" s="1"/>
      <c r="E44" s="1"/>
      <c r="F44" s="1"/>
      <c r="G44" s="1"/>
      <c r="H44" s="1"/>
      <c r="I44" s="1"/>
      <c r="J44" s="3"/>
      <c r="K44" s="1"/>
    </row>
    <row r="45" ht="22.5" customHeight="1"/>
  </sheetData>
  <sheetProtection/>
  <mergeCells count="19">
    <mergeCell ref="G10:G15"/>
    <mergeCell ref="J10:J15"/>
    <mergeCell ref="A6:K6"/>
    <mergeCell ref="B7:J7"/>
    <mergeCell ref="K10:K15"/>
    <mergeCell ref="A10:A15"/>
    <mergeCell ref="H10:H15"/>
    <mergeCell ref="B10:B15"/>
    <mergeCell ref="C10:C15"/>
    <mergeCell ref="I10:I15"/>
    <mergeCell ref="D10:D15"/>
    <mergeCell ref="A1:K1"/>
    <mergeCell ref="A2:K2"/>
    <mergeCell ref="A3:K3"/>
    <mergeCell ref="B5:J5"/>
    <mergeCell ref="B8:J8"/>
    <mergeCell ref="B9:J9"/>
    <mergeCell ref="E10:E15"/>
    <mergeCell ref="F10:F1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view="pageBreakPreview" zoomScaleNormal="104" zoomScaleSheetLayoutView="100" zoomScalePageLayoutView="0" workbookViewId="0" topLeftCell="A1">
      <selection activeCell="A5" sqref="A5"/>
    </sheetView>
  </sheetViews>
  <sheetFormatPr defaultColWidth="8.00390625" defaultRowHeight="15.75"/>
  <cols>
    <col min="1" max="1" width="23.75390625" style="2" customWidth="1"/>
    <col min="2" max="2" width="7.00390625" style="1" customWidth="1"/>
    <col min="3" max="3" width="6.50390625" style="1" customWidth="1"/>
    <col min="4" max="4" width="5.50390625" style="1" customWidth="1"/>
    <col min="5" max="5" width="6.625" style="1" customWidth="1"/>
    <col min="6" max="6" width="9.50390625" style="1" customWidth="1"/>
    <col min="7" max="7" width="9.375" style="1" customWidth="1"/>
    <col min="8" max="8" width="8.25390625" style="1" customWidth="1"/>
    <col min="9" max="9" width="4.375" style="3" customWidth="1"/>
    <col min="10" max="10" width="19.00390625" style="1" customWidth="1"/>
    <col min="11" max="16384" width="8.00390625" style="1" customWidth="1"/>
  </cols>
  <sheetData>
    <row r="1" spans="1:10" ht="15.75" customHeight="1">
      <c r="A1" s="354"/>
      <c r="B1" s="354"/>
      <c r="C1" s="354"/>
      <c r="D1" s="354"/>
      <c r="E1" s="354"/>
      <c r="F1" s="354"/>
      <c r="G1" s="354"/>
      <c r="H1" s="354"/>
      <c r="I1" s="354"/>
      <c r="J1" s="354"/>
    </row>
    <row r="2" spans="1:10" ht="15.75">
      <c r="A2" s="398" t="s">
        <v>283</v>
      </c>
      <c r="B2" s="398"/>
      <c r="C2" s="398"/>
      <c r="D2" s="398"/>
      <c r="E2" s="398"/>
      <c r="F2" s="398"/>
      <c r="G2" s="398"/>
      <c r="H2" s="398"/>
      <c r="I2" s="398"/>
      <c r="J2" s="398"/>
    </row>
    <row r="3" spans="1:10" ht="8.25" customHeight="1">
      <c r="A3" s="37"/>
      <c r="B3" s="14"/>
      <c r="C3" s="14"/>
      <c r="D3" s="14"/>
      <c r="E3" s="14"/>
      <c r="F3" s="14"/>
      <c r="G3" s="14"/>
      <c r="H3" s="14"/>
      <c r="I3" s="14"/>
      <c r="J3" s="15"/>
    </row>
    <row r="4" spans="1:10" ht="72.75" customHeight="1">
      <c r="A4" s="36"/>
      <c r="B4" s="355" t="s">
        <v>45</v>
      </c>
      <c r="C4" s="326"/>
      <c r="D4" s="326"/>
      <c r="E4" s="326"/>
      <c r="F4" s="326"/>
      <c r="G4" s="326"/>
      <c r="H4" s="326"/>
      <c r="I4" s="326"/>
      <c r="J4" s="29"/>
    </row>
    <row r="5" spans="1:10" ht="31.5" customHeight="1">
      <c r="A5" s="40" t="s">
        <v>350</v>
      </c>
      <c r="B5" s="355" t="s">
        <v>42</v>
      </c>
      <c r="C5" s="355"/>
      <c r="D5" s="355"/>
      <c r="E5" s="355"/>
      <c r="F5" s="355"/>
      <c r="G5" s="355"/>
      <c r="H5" s="355"/>
      <c r="I5" s="355"/>
      <c r="J5" s="84" t="s">
        <v>60</v>
      </c>
    </row>
    <row r="6" spans="2:9" s="42" customFormat="1" ht="33" customHeight="1">
      <c r="B6" s="325" t="s">
        <v>235</v>
      </c>
      <c r="C6" s="326"/>
      <c r="D6" s="326"/>
      <c r="E6" s="326"/>
      <c r="F6" s="326"/>
      <c r="G6" s="326"/>
      <c r="H6" s="326"/>
      <c r="I6" s="326"/>
    </row>
    <row r="7" spans="1:10" ht="22.5" customHeight="1" thickBot="1">
      <c r="A7" s="31"/>
      <c r="B7" s="324"/>
      <c r="C7" s="324"/>
      <c r="D7" s="324"/>
      <c r="E7" s="324"/>
      <c r="F7" s="324"/>
      <c r="G7" s="324"/>
      <c r="H7" s="324"/>
      <c r="I7" s="324"/>
      <c r="J7" s="30"/>
    </row>
    <row r="8" spans="1:10" ht="16.5" customHeight="1">
      <c r="A8" s="408" t="s">
        <v>5</v>
      </c>
      <c r="B8" s="407" t="s">
        <v>7</v>
      </c>
      <c r="C8" s="411" t="s">
        <v>8</v>
      </c>
      <c r="D8" s="381" t="s">
        <v>47</v>
      </c>
      <c r="E8" s="407" t="s">
        <v>9</v>
      </c>
      <c r="F8" s="388" t="s">
        <v>43</v>
      </c>
      <c r="G8" s="408" t="s">
        <v>11</v>
      </c>
      <c r="H8" s="381" t="s">
        <v>10</v>
      </c>
      <c r="I8" s="357" t="s">
        <v>4</v>
      </c>
      <c r="J8" s="404" t="s">
        <v>6</v>
      </c>
    </row>
    <row r="9" spans="1:10" ht="16.5" customHeight="1">
      <c r="A9" s="409"/>
      <c r="B9" s="405"/>
      <c r="C9" s="412"/>
      <c r="D9" s="382"/>
      <c r="E9" s="405"/>
      <c r="F9" s="389"/>
      <c r="G9" s="409"/>
      <c r="H9" s="382"/>
      <c r="I9" s="358"/>
      <c r="J9" s="405"/>
    </row>
    <row r="10" spans="1:10" ht="16.5" customHeight="1">
      <c r="A10" s="409"/>
      <c r="B10" s="405"/>
      <c r="C10" s="412"/>
      <c r="D10" s="382"/>
      <c r="E10" s="405"/>
      <c r="F10" s="389"/>
      <c r="G10" s="409"/>
      <c r="H10" s="382"/>
      <c r="I10" s="358"/>
      <c r="J10" s="405"/>
    </row>
    <row r="11" spans="1:10" ht="16.5" customHeight="1">
      <c r="A11" s="409"/>
      <c r="B11" s="405"/>
      <c r="C11" s="412"/>
      <c r="D11" s="382"/>
      <c r="E11" s="405"/>
      <c r="F11" s="389"/>
      <c r="G11" s="409"/>
      <c r="H11" s="382"/>
      <c r="I11" s="358"/>
      <c r="J11" s="405"/>
    </row>
    <row r="12" spans="1:10" ht="16.5" customHeight="1">
      <c r="A12" s="409"/>
      <c r="B12" s="405"/>
      <c r="C12" s="412"/>
      <c r="D12" s="382"/>
      <c r="E12" s="405"/>
      <c r="F12" s="389"/>
      <c r="G12" s="409"/>
      <c r="H12" s="382"/>
      <c r="I12" s="358"/>
      <c r="J12" s="405"/>
    </row>
    <row r="13" spans="1:10" ht="16.5" customHeight="1" thickBot="1">
      <c r="A13" s="415"/>
      <c r="B13" s="414"/>
      <c r="C13" s="416"/>
      <c r="D13" s="383"/>
      <c r="E13" s="414"/>
      <c r="F13" s="390"/>
      <c r="G13" s="415"/>
      <c r="H13" s="383"/>
      <c r="I13" s="359"/>
      <c r="J13" s="414"/>
    </row>
    <row r="14" spans="1:10" ht="15.75">
      <c r="A14" s="116" t="s">
        <v>197</v>
      </c>
      <c r="B14" s="117">
        <v>1968</v>
      </c>
      <c r="C14" s="117"/>
      <c r="D14" s="117"/>
      <c r="E14" s="118"/>
      <c r="F14" s="119"/>
      <c r="G14" s="120">
        <f>E14*F14</f>
        <v>0</v>
      </c>
      <c r="H14" s="121" t="e">
        <f aca="true" t="shared" si="0" ref="H14:H36">G14/C14</f>
        <v>#DIV/0!</v>
      </c>
      <c r="I14" s="124">
        <v>1</v>
      </c>
      <c r="J14" s="57" t="s">
        <v>217</v>
      </c>
    </row>
    <row r="15" spans="1:10" ht="15.75">
      <c r="A15" s="122" t="s">
        <v>64</v>
      </c>
      <c r="B15" s="104">
        <v>1976</v>
      </c>
      <c r="C15" s="105"/>
      <c r="D15" s="106"/>
      <c r="E15" s="123"/>
      <c r="F15" s="123"/>
      <c r="G15" s="120">
        <f aca="true" t="shared" si="1" ref="G15:G36">E15*F15</f>
        <v>0</v>
      </c>
      <c r="H15" s="121" t="e">
        <f t="shared" si="0"/>
        <v>#DIV/0!</v>
      </c>
      <c r="I15" s="34">
        <v>2</v>
      </c>
      <c r="J15" s="51" t="s">
        <v>19</v>
      </c>
    </row>
    <row r="16" spans="1:10" ht="15.75">
      <c r="A16" s="122" t="s">
        <v>78</v>
      </c>
      <c r="B16" s="104">
        <v>1965</v>
      </c>
      <c r="C16" s="105"/>
      <c r="D16" s="106"/>
      <c r="E16" s="123"/>
      <c r="F16" s="123"/>
      <c r="G16" s="120">
        <f t="shared" si="1"/>
        <v>0</v>
      </c>
      <c r="H16" s="121" t="e">
        <f t="shared" si="0"/>
        <v>#DIV/0!</v>
      </c>
      <c r="I16" s="34">
        <v>3</v>
      </c>
      <c r="J16" s="51" t="s">
        <v>259</v>
      </c>
    </row>
    <row r="17" spans="1:10" ht="15.75">
      <c r="A17" s="122" t="s">
        <v>219</v>
      </c>
      <c r="B17" s="104">
        <v>1962</v>
      </c>
      <c r="C17" s="105"/>
      <c r="D17" s="106"/>
      <c r="E17" s="123"/>
      <c r="F17" s="120"/>
      <c r="G17" s="120">
        <f t="shared" si="1"/>
        <v>0</v>
      </c>
      <c r="H17" s="121" t="e">
        <f t="shared" si="0"/>
        <v>#DIV/0!</v>
      </c>
      <c r="I17" s="69">
        <v>4</v>
      </c>
      <c r="J17" s="51" t="s">
        <v>19</v>
      </c>
    </row>
    <row r="18" spans="1:10" ht="17.25" customHeight="1">
      <c r="A18" s="27" t="s">
        <v>69</v>
      </c>
      <c r="B18" s="24">
        <v>1968</v>
      </c>
      <c r="C18" s="25"/>
      <c r="D18" s="81"/>
      <c r="E18" s="33"/>
      <c r="F18" s="33"/>
      <c r="G18" s="67">
        <f t="shared" si="1"/>
        <v>0</v>
      </c>
      <c r="H18" s="38" t="e">
        <f t="shared" si="0"/>
        <v>#DIV/0!</v>
      </c>
      <c r="I18" s="124">
        <v>5</v>
      </c>
      <c r="J18" s="51" t="s">
        <v>19</v>
      </c>
    </row>
    <row r="19" spans="1:10" ht="15.75">
      <c r="A19" s="27" t="s">
        <v>231</v>
      </c>
      <c r="B19" s="24">
        <v>1989</v>
      </c>
      <c r="C19" s="25"/>
      <c r="D19" s="78"/>
      <c r="E19" s="33"/>
      <c r="F19" s="33"/>
      <c r="G19" s="67">
        <f t="shared" si="1"/>
        <v>0</v>
      </c>
      <c r="H19" s="38" t="e">
        <f t="shared" si="0"/>
        <v>#DIV/0!</v>
      </c>
      <c r="I19" s="34">
        <v>6</v>
      </c>
      <c r="J19" s="51" t="s">
        <v>19</v>
      </c>
    </row>
    <row r="20" spans="1:10" ht="15.75">
      <c r="A20" s="35" t="s">
        <v>100</v>
      </c>
      <c r="B20" s="24">
        <v>1978</v>
      </c>
      <c r="C20" s="25"/>
      <c r="D20" s="78"/>
      <c r="E20" s="33"/>
      <c r="F20" s="33"/>
      <c r="G20" s="67">
        <f t="shared" si="1"/>
        <v>0</v>
      </c>
      <c r="H20" s="38" t="e">
        <f t="shared" si="0"/>
        <v>#DIV/0!</v>
      </c>
      <c r="I20" s="34">
        <v>7</v>
      </c>
      <c r="J20" s="51" t="s">
        <v>20</v>
      </c>
    </row>
    <row r="21" spans="1:10" ht="15.75">
      <c r="A21" s="27" t="s">
        <v>67</v>
      </c>
      <c r="B21" s="24">
        <v>1982</v>
      </c>
      <c r="C21" s="25"/>
      <c r="D21" s="26"/>
      <c r="E21" s="48"/>
      <c r="F21" s="48"/>
      <c r="G21" s="67">
        <f t="shared" si="1"/>
        <v>0</v>
      </c>
      <c r="H21" s="38" t="e">
        <f t="shared" si="0"/>
        <v>#DIV/0!</v>
      </c>
      <c r="I21" s="69">
        <v>8</v>
      </c>
      <c r="J21" s="51" t="s">
        <v>19</v>
      </c>
    </row>
    <row r="22" spans="1:10" ht="15.75">
      <c r="A22" s="96" t="s">
        <v>52</v>
      </c>
      <c r="B22" s="95">
        <v>1980</v>
      </c>
      <c r="C22" s="95"/>
      <c r="D22" s="95"/>
      <c r="E22" s="95"/>
      <c r="F22" s="95"/>
      <c r="G22" s="67">
        <f t="shared" si="1"/>
        <v>0</v>
      </c>
      <c r="H22" s="38" t="e">
        <f t="shared" si="0"/>
        <v>#DIV/0!</v>
      </c>
      <c r="I22" s="124">
        <v>9</v>
      </c>
      <c r="J22" s="51" t="s">
        <v>19</v>
      </c>
    </row>
    <row r="23" spans="1:10" ht="15.75">
      <c r="A23" s="27" t="s">
        <v>183</v>
      </c>
      <c r="B23" s="24">
        <v>1993</v>
      </c>
      <c r="C23" s="25"/>
      <c r="D23" s="26"/>
      <c r="E23" s="48"/>
      <c r="F23" s="48"/>
      <c r="G23" s="67">
        <f t="shared" si="1"/>
        <v>0</v>
      </c>
      <c r="H23" s="38" t="e">
        <f t="shared" si="0"/>
        <v>#DIV/0!</v>
      </c>
      <c r="I23" s="34">
        <v>10</v>
      </c>
      <c r="J23" s="51" t="s">
        <v>184</v>
      </c>
    </row>
    <row r="24" spans="1:10" ht="15.75">
      <c r="A24" s="35" t="s">
        <v>39</v>
      </c>
      <c r="B24" s="24">
        <v>1981</v>
      </c>
      <c r="C24" s="25"/>
      <c r="D24" s="26"/>
      <c r="E24" s="48"/>
      <c r="F24" s="80"/>
      <c r="G24" s="67">
        <f t="shared" si="1"/>
        <v>0</v>
      </c>
      <c r="H24" s="38" t="e">
        <f t="shared" si="0"/>
        <v>#DIV/0!</v>
      </c>
      <c r="I24" s="34">
        <v>11</v>
      </c>
      <c r="J24" s="51" t="s">
        <v>19</v>
      </c>
    </row>
    <row r="25" spans="1:10" ht="15.75">
      <c r="A25" s="114" t="s">
        <v>218</v>
      </c>
      <c r="B25" s="53">
        <v>1978</v>
      </c>
      <c r="C25" s="54"/>
      <c r="D25" s="55"/>
      <c r="E25" s="56"/>
      <c r="F25" s="89"/>
      <c r="G25" s="67">
        <f t="shared" si="1"/>
        <v>0</v>
      </c>
      <c r="H25" s="38" t="e">
        <f t="shared" si="0"/>
        <v>#DIV/0!</v>
      </c>
      <c r="I25" s="69">
        <v>12</v>
      </c>
      <c r="J25" s="51" t="s">
        <v>259</v>
      </c>
    </row>
    <row r="26" spans="1:10" ht="15.75">
      <c r="A26" s="35" t="s">
        <v>68</v>
      </c>
      <c r="B26" s="24">
        <v>1979</v>
      </c>
      <c r="C26" s="25"/>
      <c r="D26" s="26"/>
      <c r="E26" s="33"/>
      <c r="F26" s="33"/>
      <c r="G26" s="67">
        <f t="shared" si="1"/>
        <v>0</v>
      </c>
      <c r="H26" s="38" t="e">
        <f t="shared" si="0"/>
        <v>#DIV/0!</v>
      </c>
      <c r="I26" s="124">
        <v>13</v>
      </c>
      <c r="J26" s="51" t="s">
        <v>19</v>
      </c>
    </row>
    <row r="27" spans="1:10" ht="16.5" thickBot="1">
      <c r="A27" s="35" t="s">
        <v>186</v>
      </c>
      <c r="B27" s="24">
        <v>1992</v>
      </c>
      <c r="C27" s="25"/>
      <c r="D27" s="26"/>
      <c r="E27" s="33"/>
      <c r="F27" s="33"/>
      <c r="G27" s="67">
        <f t="shared" si="1"/>
        <v>0</v>
      </c>
      <c r="H27" s="38" t="e">
        <f t="shared" si="0"/>
        <v>#DIV/0!</v>
      </c>
      <c r="I27" s="34">
        <v>14</v>
      </c>
      <c r="J27" s="51" t="s">
        <v>184</v>
      </c>
    </row>
    <row r="28" spans="1:10" ht="15.75">
      <c r="A28" s="94" t="s">
        <v>187</v>
      </c>
      <c r="B28" s="79">
        <v>1991</v>
      </c>
      <c r="C28" s="79"/>
      <c r="D28" s="26"/>
      <c r="E28" s="33"/>
      <c r="F28" s="33"/>
      <c r="G28" s="67">
        <f t="shared" si="1"/>
        <v>0</v>
      </c>
      <c r="H28" s="38" t="e">
        <f t="shared" si="0"/>
        <v>#DIV/0!</v>
      </c>
      <c r="I28" s="34">
        <v>15</v>
      </c>
      <c r="J28" s="72" t="s">
        <v>184</v>
      </c>
    </row>
    <row r="29" spans="1:10" ht="15.75">
      <c r="A29" s="35" t="s">
        <v>32</v>
      </c>
      <c r="B29" s="24">
        <v>1977</v>
      </c>
      <c r="C29" s="25"/>
      <c r="D29" s="26"/>
      <c r="E29" s="33"/>
      <c r="F29" s="33"/>
      <c r="G29" s="67">
        <f t="shared" si="1"/>
        <v>0</v>
      </c>
      <c r="H29" s="38" t="e">
        <f t="shared" si="0"/>
        <v>#DIV/0!</v>
      </c>
      <c r="I29" s="69">
        <v>16</v>
      </c>
      <c r="J29" s="51" t="s">
        <v>19</v>
      </c>
    </row>
    <row r="30" spans="1:10" ht="15.75">
      <c r="A30" s="35" t="s">
        <v>185</v>
      </c>
      <c r="B30" s="24">
        <v>1990</v>
      </c>
      <c r="C30" s="25"/>
      <c r="D30" s="26"/>
      <c r="E30" s="33"/>
      <c r="F30" s="33"/>
      <c r="G30" s="67">
        <f t="shared" si="1"/>
        <v>0</v>
      </c>
      <c r="H30" s="38" t="e">
        <f t="shared" si="0"/>
        <v>#DIV/0!</v>
      </c>
      <c r="I30" s="124">
        <v>17</v>
      </c>
      <c r="J30" s="51" t="s">
        <v>184</v>
      </c>
    </row>
    <row r="31" spans="1:10" ht="15.75">
      <c r="A31" s="94" t="s">
        <v>188</v>
      </c>
      <c r="B31" s="79">
        <v>1990</v>
      </c>
      <c r="C31" s="79"/>
      <c r="D31" s="26"/>
      <c r="E31" s="33"/>
      <c r="F31" s="33"/>
      <c r="G31" s="67">
        <f t="shared" si="1"/>
        <v>0</v>
      </c>
      <c r="H31" s="38" t="e">
        <f t="shared" si="0"/>
        <v>#DIV/0!</v>
      </c>
      <c r="I31" s="34">
        <v>18</v>
      </c>
      <c r="J31" s="51" t="s">
        <v>184</v>
      </c>
    </row>
    <row r="32" spans="1:10" ht="15.75">
      <c r="A32" s="35" t="s">
        <v>182</v>
      </c>
      <c r="B32" s="79">
        <v>1989</v>
      </c>
      <c r="C32" s="79"/>
      <c r="D32" s="26"/>
      <c r="E32" s="33"/>
      <c r="F32" s="33"/>
      <c r="G32" s="67">
        <f t="shared" si="1"/>
        <v>0</v>
      </c>
      <c r="H32" s="38" t="e">
        <f t="shared" si="0"/>
        <v>#DIV/0!</v>
      </c>
      <c r="I32" s="34">
        <v>19</v>
      </c>
      <c r="J32" s="51" t="s">
        <v>184</v>
      </c>
    </row>
    <row r="33" spans="1:10" ht="15.75">
      <c r="A33" s="94" t="s">
        <v>204</v>
      </c>
      <c r="B33" s="79">
        <v>1994</v>
      </c>
      <c r="C33" s="79"/>
      <c r="D33" s="26"/>
      <c r="E33" s="33"/>
      <c r="F33" s="33"/>
      <c r="G33" s="67">
        <f t="shared" si="1"/>
        <v>0</v>
      </c>
      <c r="H33" s="38" t="e">
        <f t="shared" si="0"/>
        <v>#DIV/0!</v>
      </c>
      <c r="I33" s="69">
        <v>20</v>
      </c>
      <c r="J33" s="51" t="s">
        <v>217</v>
      </c>
    </row>
    <row r="34" spans="1:10" ht="15.75">
      <c r="A34" s="113" t="s">
        <v>220</v>
      </c>
      <c r="B34" s="95">
        <v>1978</v>
      </c>
      <c r="C34" s="95"/>
      <c r="D34" s="95"/>
      <c r="E34" s="115"/>
      <c r="F34" s="115"/>
      <c r="G34" s="67">
        <f t="shared" si="1"/>
        <v>0</v>
      </c>
      <c r="H34" s="38" t="e">
        <f t="shared" si="0"/>
        <v>#DIV/0!</v>
      </c>
      <c r="I34" s="124">
        <v>21</v>
      </c>
      <c r="J34" s="51" t="s">
        <v>19</v>
      </c>
    </row>
    <row r="35" spans="1:10" ht="15.75">
      <c r="A35" s="35" t="s">
        <v>66</v>
      </c>
      <c r="B35" s="28">
        <v>1983</v>
      </c>
      <c r="C35" s="25"/>
      <c r="D35" s="26"/>
      <c r="E35" s="33"/>
      <c r="F35" s="33"/>
      <c r="G35" s="67">
        <f t="shared" si="1"/>
        <v>0</v>
      </c>
      <c r="H35" s="38" t="e">
        <f t="shared" si="0"/>
        <v>#DIV/0!</v>
      </c>
      <c r="I35" s="34">
        <v>22</v>
      </c>
      <c r="J35" s="51" t="s">
        <v>19</v>
      </c>
    </row>
    <row r="36" spans="1:10" ht="15.75">
      <c r="A36" s="35" t="s">
        <v>65</v>
      </c>
      <c r="B36" s="24">
        <v>1984</v>
      </c>
      <c r="C36" s="25"/>
      <c r="D36" s="26"/>
      <c r="E36" s="33"/>
      <c r="F36" s="33"/>
      <c r="G36" s="67">
        <f t="shared" si="1"/>
        <v>0</v>
      </c>
      <c r="H36" s="38" t="e">
        <f t="shared" si="0"/>
        <v>#DIV/0!</v>
      </c>
      <c r="I36" s="34">
        <v>23</v>
      </c>
      <c r="J36" s="51" t="s">
        <v>19</v>
      </c>
    </row>
  </sheetData>
  <sheetProtection/>
  <mergeCells count="16">
    <mergeCell ref="B7:I7"/>
    <mergeCell ref="A1:J1"/>
    <mergeCell ref="A2:J2"/>
    <mergeCell ref="B4:I4"/>
    <mergeCell ref="B5:I5"/>
    <mergeCell ref="B6:I6"/>
    <mergeCell ref="A8:A13"/>
    <mergeCell ref="B8:B13"/>
    <mergeCell ref="C8:C13"/>
    <mergeCell ref="D8:D13"/>
    <mergeCell ref="I8:I13"/>
    <mergeCell ref="J8:J13"/>
    <mergeCell ref="E8:E13"/>
    <mergeCell ref="F8:F13"/>
    <mergeCell ref="G8:G13"/>
    <mergeCell ref="H8:H1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view="pageBreakPreview" zoomScaleNormal="104" zoomScaleSheetLayoutView="100" zoomScalePageLayoutView="0" workbookViewId="0" topLeftCell="A1">
      <selection activeCell="A5" sqref="A5"/>
    </sheetView>
  </sheetViews>
  <sheetFormatPr defaultColWidth="8.00390625" defaultRowHeight="15.75"/>
  <cols>
    <col min="1" max="1" width="20.75390625" style="2" customWidth="1"/>
    <col min="2" max="2" width="7.00390625" style="1" customWidth="1"/>
    <col min="3" max="3" width="6.50390625" style="1" customWidth="1"/>
    <col min="4" max="4" width="5.50390625" style="1" customWidth="1"/>
    <col min="5" max="5" width="6.625" style="1" customWidth="1"/>
    <col min="6" max="6" width="9.50390625" style="1" customWidth="1"/>
    <col min="7" max="7" width="9.375" style="1" customWidth="1"/>
    <col min="8" max="8" width="8.25390625" style="1" customWidth="1"/>
    <col min="9" max="9" width="4.375" style="3" customWidth="1"/>
    <col min="10" max="10" width="27.875" style="1" customWidth="1"/>
    <col min="11" max="16384" width="8.00390625" style="1" customWidth="1"/>
  </cols>
  <sheetData>
    <row r="1" spans="1:10" ht="15.75" customHeight="1">
      <c r="A1" s="354"/>
      <c r="B1" s="354"/>
      <c r="C1" s="354"/>
      <c r="D1" s="354"/>
      <c r="E1" s="354"/>
      <c r="F1" s="354"/>
      <c r="G1" s="354"/>
      <c r="H1" s="354"/>
      <c r="I1" s="354"/>
      <c r="J1" s="354"/>
    </row>
    <row r="2" spans="1:10" ht="15.75">
      <c r="A2" s="398" t="s">
        <v>282</v>
      </c>
      <c r="B2" s="398"/>
      <c r="C2" s="398"/>
      <c r="D2" s="398"/>
      <c r="E2" s="398"/>
      <c r="F2" s="398"/>
      <c r="G2" s="398"/>
      <c r="H2" s="398"/>
      <c r="I2" s="398"/>
      <c r="J2" s="398"/>
    </row>
    <row r="3" spans="1:10" ht="8.25" customHeight="1">
      <c r="A3" s="37"/>
      <c r="B3" s="14"/>
      <c r="C3" s="14"/>
      <c r="D3" s="14"/>
      <c r="E3" s="14"/>
      <c r="F3" s="14"/>
      <c r="G3" s="14"/>
      <c r="H3" s="14"/>
      <c r="I3" s="14"/>
      <c r="J3" s="15"/>
    </row>
    <row r="4" spans="1:10" ht="72.75" customHeight="1">
      <c r="A4" s="36"/>
      <c r="B4" s="355" t="s">
        <v>45</v>
      </c>
      <c r="C4" s="326"/>
      <c r="D4" s="326"/>
      <c r="E4" s="326"/>
      <c r="F4" s="326"/>
      <c r="G4" s="326"/>
      <c r="H4" s="326"/>
      <c r="I4" s="326"/>
      <c r="J4" s="29"/>
    </row>
    <row r="5" spans="1:10" ht="31.5" customHeight="1">
      <c r="A5" s="40" t="s">
        <v>350</v>
      </c>
      <c r="B5" s="355" t="s">
        <v>42</v>
      </c>
      <c r="C5" s="355"/>
      <c r="D5" s="355"/>
      <c r="E5" s="355"/>
      <c r="F5" s="355"/>
      <c r="G5" s="355"/>
      <c r="H5" s="355"/>
      <c r="I5" s="355"/>
      <c r="J5" s="84" t="s">
        <v>60</v>
      </c>
    </row>
    <row r="6" spans="2:9" s="42" customFormat="1" ht="33" customHeight="1">
      <c r="B6" s="325" t="s">
        <v>233</v>
      </c>
      <c r="C6" s="326"/>
      <c r="D6" s="326"/>
      <c r="E6" s="326"/>
      <c r="F6" s="326"/>
      <c r="G6" s="326"/>
      <c r="H6" s="326"/>
      <c r="I6" s="326"/>
    </row>
    <row r="7" spans="1:10" ht="22.5" customHeight="1" thickBot="1">
      <c r="A7" s="31"/>
      <c r="B7" s="324"/>
      <c r="C7" s="324"/>
      <c r="D7" s="324"/>
      <c r="E7" s="324"/>
      <c r="F7" s="324"/>
      <c r="G7" s="324"/>
      <c r="H7" s="324"/>
      <c r="I7" s="324"/>
      <c r="J7" s="30"/>
    </row>
    <row r="8" spans="1:10" ht="16.5" customHeight="1">
      <c r="A8" s="408" t="s">
        <v>5</v>
      </c>
      <c r="B8" s="407" t="s">
        <v>7</v>
      </c>
      <c r="C8" s="411" t="s">
        <v>8</v>
      </c>
      <c r="D8" s="381" t="s">
        <v>47</v>
      </c>
      <c r="E8" s="407" t="s">
        <v>9</v>
      </c>
      <c r="F8" s="388" t="s">
        <v>43</v>
      </c>
      <c r="G8" s="408" t="s">
        <v>11</v>
      </c>
      <c r="H8" s="381" t="s">
        <v>10</v>
      </c>
      <c r="I8" s="357" t="s">
        <v>4</v>
      </c>
      <c r="J8" s="404" t="s">
        <v>6</v>
      </c>
    </row>
    <row r="9" spans="1:10" ht="16.5" customHeight="1">
      <c r="A9" s="409"/>
      <c r="B9" s="405"/>
      <c r="C9" s="412"/>
      <c r="D9" s="382"/>
      <c r="E9" s="405"/>
      <c r="F9" s="389"/>
      <c r="G9" s="409"/>
      <c r="H9" s="382"/>
      <c r="I9" s="358"/>
      <c r="J9" s="405"/>
    </row>
    <row r="10" spans="1:10" ht="16.5" customHeight="1">
      <c r="A10" s="409"/>
      <c r="B10" s="405"/>
      <c r="C10" s="412"/>
      <c r="D10" s="382"/>
      <c r="E10" s="405"/>
      <c r="F10" s="389"/>
      <c r="G10" s="409"/>
      <c r="H10" s="382"/>
      <c r="I10" s="358"/>
      <c r="J10" s="405"/>
    </row>
    <row r="11" spans="1:10" ht="16.5" customHeight="1">
      <c r="A11" s="409"/>
      <c r="B11" s="405"/>
      <c r="C11" s="412"/>
      <c r="D11" s="382"/>
      <c r="E11" s="405"/>
      <c r="F11" s="389"/>
      <c r="G11" s="409"/>
      <c r="H11" s="382"/>
      <c r="I11" s="358"/>
      <c r="J11" s="405"/>
    </row>
    <row r="12" spans="1:10" ht="16.5" customHeight="1">
      <c r="A12" s="409"/>
      <c r="B12" s="405"/>
      <c r="C12" s="412"/>
      <c r="D12" s="382"/>
      <c r="E12" s="405"/>
      <c r="F12" s="389"/>
      <c r="G12" s="409"/>
      <c r="H12" s="382"/>
      <c r="I12" s="358"/>
      <c r="J12" s="405"/>
    </row>
    <row r="13" spans="1:10" ht="16.5" customHeight="1" thickBot="1">
      <c r="A13" s="415"/>
      <c r="B13" s="414"/>
      <c r="C13" s="416"/>
      <c r="D13" s="383"/>
      <c r="E13" s="414"/>
      <c r="F13" s="390"/>
      <c r="G13" s="415"/>
      <c r="H13" s="383"/>
      <c r="I13" s="359"/>
      <c r="J13" s="414"/>
    </row>
    <row r="14" spans="1:10" ht="15.75">
      <c r="A14" s="35" t="s">
        <v>106</v>
      </c>
      <c r="B14" s="24">
        <v>1958</v>
      </c>
      <c r="C14" s="25">
        <v>86.5</v>
      </c>
      <c r="D14" s="26" t="s">
        <v>23</v>
      </c>
      <c r="E14" s="33"/>
      <c r="F14" s="33"/>
      <c r="G14" s="33">
        <f>E14*F14</f>
        <v>0</v>
      </c>
      <c r="H14" s="38">
        <f>G14/C14</f>
        <v>0</v>
      </c>
      <c r="I14" s="34">
        <v>1</v>
      </c>
      <c r="J14" s="44" t="s">
        <v>20</v>
      </c>
    </row>
  </sheetData>
  <sheetProtection/>
  <mergeCells count="16">
    <mergeCell ref="B7:I7"/>
    <mergeCell ref="A1:J1"/>
    <mergeCell ref="A2:J2"/>
    <mergeCell ref="B4:I4"/>
    <mergeCell ref="B5:I5"/>
    <mergeCell ref="B6:I6"/>
    <mergeCell ref="A8:A13"/>
    <mergeCell ref="B8:B13"/>
    <mergeCell ref="C8:C13"/>
    <mergeCell ref="D8:D13"/>
    <mergeCell ref="I8:I13"/>
    <mergeCell ref="J8:J13"/>
    <mergeCell ref="E8:E13"/>
    <mergeCell ref="F8:F13"/>
    <mergeCell ref="G8:G13"/>
    <mergeCell ref="H8:H1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view="pageBreakPreview" zoomScaleNormal="104" zoomScaleSheetLayoutView="100" zoomScalePageLayoutView="0" workbookViewId="0" topLeftCell="A1">
      <selection activeCell="A5" sqref="A5"/>
    </sheetView>
  </sheetViews>
  <sheetFormatPr defaultColWidth="8.00390625" defaultRowHeight="15.75"/>
  <cols>
    <col min="1" max="1" width="20.75390625" style="2" customWidth="1"/>
    <col min="2" max="2" width="7.00390625" style="1" customWidth="1"/>
    <col min="3" max="3" width="6.50390625" style="1" customWidth="1"/>
    <col min="4" max="4" width="5.50390625" style="1" customWidth="1"/>
    <col min="5" max="5" width="6.625" style="1" customWidth="1"/>
    <col min="6" max="6" width="9.50390625" style="1" customWidth="1"/>
    <col min="7" max="7" width="9.375" style="1" customWidth="1"/>
    <col min="8" max="8" width="8.25390625" style="1" customWidth="1"/>
    <col min="9" max="9" width="4.375" style="3" customWidth="1"/>
    <col min="10" max="10" width="27.875" style="1" customWidth="1"/>
    <col min="11" max="16384" width="8.00390625" style="1" customWidth="1"/>
  </cols>
  <sheetData>
    <row r="1" spans="1:10" ht="15.75" customHeight="1">
      <c r="A1" s="354"/>
      <c r="B1" s="354"/>
      <c r="C1" s="354"/>
      <c r="D1" s="354"/>
      <c r="E1" s="354"/>
      <c r="F1" s="354"/>
      <c r="G1" s="354"/>
      <c r="H1" s="354"/>
      <c r="I1" s="354"/>
      <c r="J1" s="354"/>
    </row>
    <row r="2" spans="1:10" ht="15.75">
      <c r="A2" s="398" t="s">
        <v>283</v>
      </c>
      <c r="B2" s="398"/>
      <c r="C2" s="398"/>
      <c r="D2" s="398"/>
      <c r="E2" s="398"/>
      <c r="F2" s="398"/>
      <c r="G2" s="398"/>
      <c r="H2" s="398"/>
      <c r="I2" s="398"/>
      <c r="J2" s="398"/>
    </row>
    <row r="3" spans="1:10" ht="8.25" customHeight="1">
      <c r="A3" s="37"/>
      <c r="B3" s="14"/>
      <c r="C3" s="14"/>
      <c r="D3" s="14"/>
      <c r="E3" s="14"/>
      <c r="F3" s="14"/>
      <c r="G3" s="14"/>
      <c r="H3" s="14"/>
      <c r="I3" s="14"/>
      <c r="J3" s="15"/>
    </row>
    <row r="4" spans="1:10" ht="72.75" customHeight="1">
      <c r="A4" s="36"/>
      <c r="B4" s="355" t="s">
        <v>45</v>
      </c>
      <c r="C4" s="326"/>
      <c r="D4" s="326"/>
      <c r="E4" s="326"/>
      <c r="F4" s="326"/>
      <c r="G4" s="326"/>
      <c r="H4" s="326"/>
      <c r="I4" s="326"/>
      <c r="J4" s="29"/>
    </row>
    <row r="5" spans="1:10" ht="31.5" customHeight="1">
      <c r="A5" s="40" t="s">
        <v>350</v>
      </c>
      <c r="B5" s="355" t="s">
        <v>42</v>
      </c>
      <c r="C5" s="355"/>
      <c r="D5" s="355"/>
      <c r="E5" s="355"/>
      <c r="F5" s="355"/>
      <c r="G5" s="355"/>
      <c r="H5" s="355"/>
      <c r="I5" s="355"/>
      <c r="J5" s="84" t="s">
        <v>60</v>
      </c>
    </row>
    <row r="6" spans="2:9" s="42" customFormat="1" ht="33" customHeight="1">
      <c r="B6" s="325" t="s">
        <v>253</v>
      </c>
      <c r="C6" s="326"/>
      <c r="D6" s="326"/>
      <c r="E6" s="326"/>
      <c r="F6" s="326"/>
      <c r="G6" s="326"/>
      <c r="H6" s="326"/>
      <c r="I6" s="326"/>
    </row>
    <row r="7" spans="1:10" ht="22.5" customHeight="1" thickBot="1">
      <c r="A7" s="31"/>
      <c r="B7" s="324"/>
      <c r="C7" s="324"/>
      <c r="D7" s="324"/>
      <c r="E7" s="324"/>
      <c r="F7" s="324"/>
      <c r="G7" s="324"/>
      <c r="H7" s="324"/>
      <c r="I7" s="324"/>
      <c r="J7" s="30"/>
    </row>
    <row r="8" spans="1:10" ht="16.5" customHeight="1">
      <c r="A8" s="408" t="s">
        <v>5</v>
      </c>
      <c r="B8" s="407" t="s">
        <v>7</v>
      </c>
      <c r="C8" s="411" t="s">
        <v>8</v>
      </c>
      <c r="D8" s="381" t="s">
        <v>47</v>
      </c>
      <c r="E8" s="407" t="s">
        <v>9</v>
      </c>
      <c r="F8" s="388" t="s">
        <v>43</v>
      </c>
      <c r="G8" s="408" t="s">
        <v>11</v>
      </c>
      <c r="H8" s="381" t="s">
        <v>10</v>
      </c>
      <c r="I8" s="357" t="s">
        <v>4</v>
      </c>
      <c r="J8" s="404" t="s">
        <v>6</v>
      </c>
    </row>
    <row r="9" spans="1:10" ht="16.5" customHeight="1">
      <c r="A9" s="409"/>
      <c r="B9" s="405"/>
      <c r="C9" s="412"/>
      <c r="D9" s="382"/>
      <c r="E9" s="405"/>
      <c r="F9" s="389"/>
      <c r="G9" s="409"/>
      <c r="H9" s="382"/>
      <c r="I9" s="358"/>
      <c r="J9" s="405"/>
    </row>
    <row r="10" spans="1:10" ht="16.5" customHeight="1">
      <c r="A10" s="409"/>
      <c r="B10" s="405"/>
      <c r="C10" s="412"/>
      <c r="D10" s="382"/>
      <c r="E10" s="405"/>
      <c r="F10" s="389"/>
      <c r="G10" s="409"/>
      <c r="H10" s="382"/>
      <c r="I10" s="358"/>
      <c r="J10" s="405"/>
    </row>
    <row r="11" spans="1:10" ht="16.5" customHeight="1">
      <c r="A11" s="409"/>
      <c r="B11" s="405"/>
      <c r="C11" s="412"/>
      <c r="D11" s="382"/>
      <c r="E11" s="405"/>
      <c r="F11" s="389"/>
      <c r="G11" s="409"/>
      <c r="H11" s="382"/>
      <c r="I11" s="358"/>
      <c r="J11" s="405"/>
    </row>
    <row r="12" spans="1:10" ht="16.5" customHeight="1">
      <c r="A12" s="409"/>
      <c r="B12" s="405"/>
      <c r="C12" s="412"/>
      <c r="D12" s="382"/>
      <c r="E12" s="405"/>
      <c r="F12" s="389"/>
      <c r="G12" s="409"/>
      <c r="H12" s="382"/>
      <c r="I12" s="358"/>
      <c r="J12" s="405"/>
    </row>
    <row r="13" spans="1:10" ht="16.5" customHeight="1" thickBot="1">
      <c r="A13" s="415"/>
      <c r="B13" s="414"/>
      <c r="C13" s="416"/>
      <c r="D13" s="383"/>
      <c r="E13" s="414"/>
      <c r="F13" s="390"/>
      <c r="G13" s="415"/>
      <c r="H13" s="383"/>
      <c r="I13" s="359"/>
      <c r="J13" s="414"/>
    </row>
    <row r="14" spans="1:10" ht="15.75">
      <c r="A14" s="35" t="s">
        <v>252</v>
      </c>
      <c r="B14" s="24">
        <v>1941</v>
      </c>
      <c r="C14" s="25">
        <v>76.5</v>
      </c>
      <c r="D14" s="26" t="s">
        <v>23</v>
      </c>
      <c r="E14" s="33"/>
      <c r="F14" s="33"/>
      <c r="G14" s="33">
        <f>E14*F14</f>
        <v>0</v>
      </c>
      <c r="H14" s="38">
        <f>G14/C14</f>
        <v>0</v>
      </c>
      <c r="I14" s="34">
        <v>1</v>
      </c>
      <c r="J14" s="44" t="s">
        <v>226</v>
      </c>
    </row>
  </sheetData>
  <sheetProtection/>
  <mergeCells count="16">
    <mergeCell ref="B6:I6"/>
    <mergeCell ref="B7:I7"/>
    <mergeCell ref="A1:J1"/>
    <mergeCell ref="A2:J2"/>
    <mergeCell ref="B4:I4"/>
    <mergeCell ref="B5:I5"/>
    <mergeCell ref="J8:J13"/>
    <mergeCell ref="A8:A13"/>
    <mergeCell ref="B8:B13"/>
    <mergeCell ref="C8:C13"/>
    <mergeCell ref="D8:D13"/>
    <mergeCell ref="E8:E13"/>
    <mergeCell ref="F8:F13"/>
    <mergeCell ref="G8:G13"/>
    <mergeCell ref="H8:H13"/>
    <mergeCell ref="I8:I1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view="pageBreakPreview" zoomScaleNormal="104" zoomScaleSheetLayoutView="100" zoomScalePageLayoutView="0" workbookViewId="0" topLeftCell="A1">
      <selection activeCell="A5" sqref="A5"/>
    </sheetView>
  </sheetViews>
  <sheetFormatPr defaultColWidth="8.00390625" defaultRowHeight="15.75"/>
  <cols>
    <col min="1" max="1" width="20.75390625" style="2" customWidth="1"/>
    <col min="2" max="2" width="7.00390625" style="1" customWidth="1"/>
    <col min="3" max="3" width="6.50390625" style="1" customWidth="1"/>
    <col min="4" max="4" width="5.50390625" style="1" customWidth="1"/>
    <col min="5" max="5" width="6.625" style="1" customWidth="1"/>
    <col min="6" max="6" width="9.50390625" style="1" customWidth="1"/>
    <col min="7" max="7" width="9.375" style="1" customWidth="1"/>
    <col min="8" max="8" width="8.25390625" style="1" customWidth="1"/>
    <col min="9" max="9" width="4.375" style="3" customWidth="1"/>
    <col min="10" max="10" width="27.625" style="1" customWidth="1"/>
    <col min="11" max="16384" width="8.00390625" style="1" customWidth="1"/>
  </cols>
  <sheetData>
    <row r="1" spans="1:10" ht="15.75" customHeight="1">
      <c r="A1" s="354"/>
      <c r="B1" s="354"/>
      <c r="C1" s="354"/>
      <c r="D1" s="354"/>
      <c r="E1" s="354"/>
      <c r="F1" s="354"/>
      <c r="G1" s="354"/>
      <c r="H1" s="354"/>
      <c r="I1" s="354"/>
      <c r="J1" s="354"/>
    </row>
    <row r="2" spans="1:10" ht="15.75">
      <c r="A2" s="398" t="s">
        <v>283</v>
      </c>
      <c r="B2" s="398"/>
      <c r="C2" s="398"/>
      <c r="D2" s="398"/>
      <c r="E2" s="398"/>
      <c r="F2" s="398"/>
      <c r="G2" s="398"/>
      <c r="H2" s="398"/>
      <c r="I2" s="398"/>
      <c r="J2" s="398"/>
    </row>
    <row r="3" spans="1:10" ht="8.25" customHeight="1">
      <c r="A3" s="37"/>
      <c r="B3" s="14"/>
      <c r="C3" s="14"/>
      <c r="D3" s="14"/>
      <c r="E3" s="14"/>
      <c r="F3" s="14"/>
      <c r="G3" s="14"/>
      <c r="H3" s="14"/>
      <c r="I3" s="14"/>
      <c r="J3" s="15"/>
    </row>
    <row r="4" spans="1:10" ht="72.75" customHeight="1">
      <c r="A4" s="36"/>
      <c r="B4" s="355" t="s">
        <v>45</v>
      </c>
      <c r="C4" s="326"/>
      <c r="D4" s="326"/>
      <c r="E4" s="326"/>
      <c r="F4" s="326"/>
      <c r="G4" s="326"/>
      <c r="H4" s="326"/>
      <c r="I4" s="326"/>
      <c r="J4" s="29"/>
    </row>
    <row r="5" spans="1:10" ht="31.5" customHeight="1">
      <c r="A5" s="40" t="s">
        <v>350</v>
      </c>
      <c r="B5" s="355" t="s">
        <v>42</v>
      </c>
      <c r="C5" s="355"/>
      <c r="D5" s="355"/>
      <c r="E5" s="355"/>
      <c r="F5" s="355"/>
      <c r="G5" s="355"/>
      <c r="H5" s="355"/>
      <c r="I5" s="355"/>
      <c r="J5" s="84" t="s">
        <v>60</v>
      </c>
    </row>
    <row r="6" spans="2:9" s="42" customFormat="1" ht="33" customHeight="1">
      <c r="B6" s="325" t="s">
        <v>237</v>
      </c>
      <c r="C6" s="326"/>
      <c r="D6" s="326"/>
      <c r="E6" s="326"/>
      <c r="F6" s="326"/>
      <c r="G6" s="326"/>
      <c r="H6" s="326"/>
      <c r="I6" s="326"/>
    </row>
    <row r="7" spans="1:10" ht="22.5" customHeight="1" thickBot="1">
      <c r="A7" s="31"/>
      <c r="B7" s="324"/>
      <c r="C7" s="324"/>
      <c r="D7" s="324"/>
      <c r="E7" s="324"/>
      <c r="F7" s="324"/>
      <c r="G7" s="324"/>
      <c r="H7" s="324"/>
      <c r="I7" s="324"/>
      <c r="J7" s="30"/>
    </row>
    <row r="8" spans="1:10" ht="16.5" customHeight="1">
      <c r="A8" s="408" t="s">
        <v>5</v>
      </c>
      <c r="B8" s="407" t="s">
        <v>7</v>
      </c>
      <c r="C8" s="411" t="s">
        <v>8</v>
      </c>
      <c r="D8" s="381" t="s">
        <v>47</v>
      </c>
      <c r="E8" s="407" t="s">
        <v>9</v>
      </c>
      <c r="F8" s="388" t="s">
        <v>43</v>
      </c>
      <c r="G8" s="408" t="s">
        <v>11</v>
      </c>
      <c r="H8" s="381" t="s">
        <v>10</v>
      </c>
      <c r="I8" s="357" t="s">
        <v>4</v>
      </c>
      <c r="J8" s="404" t="s">
        <v>6</v>
      </c>
    </row>
    <row r="9" spans="1:10" ht="16.5" customHeight="1">
      <c r="A9" s="409"/>
      <c r="B9" s="405"/>
      <c r="C9" s="412"/>
      <c r="D9" s="382"/>
      <c r="E9" s="405"/>
      <c r="F9" s="389"/>
      <c r="G9" s="409"/>
      <c r="H9" s="382"/>
      <c r="I9" s="358"/>
      <c r="J9" s="405"/>
    </row>
    <row r="10" spans="1:10" ht="16.5" customHeight="1">
      <c r="A10" s="409"/>
      <c r="B10" s="405"/>
      <c r="C10" s="412"/>
      <c r="D10" s="382"/>
      <c r="E10" s="405"/>
      <c r="F10" s="389"/>
      <c r="G10" s="409"/>
      <c r="H10" s="382"/>
      <c r="I10" s="358"/>
      <c r="J10" s="405"/>
    </row>
    <row r="11" spans="1:10" ht="16.5" customHeight="1">
      <c r="A11" s="409"/>
      <c r="B11" s="405"/>
      <c r="C11" s="412"/>
      <c r="D11" s="382"/>
      <c r="E11" s="405"/>
      <c r="F11" s="389"/>
      <c r="G11" s="409"/>
      <c r="H11" s="382"/>
      <c r="I11" s="358"/>
      <c r="J11" s="405"/>
    </row>
    <row r="12" spans="1:10" ht="16.5" customHeight="1">
      <c r="A12" s="409"/>
      <c r="B12" s="405"/>
      <c r="C12" s="412"/>
      <c r="D12" s="382"/>
      <c r="E12" s="405"/>
      <c r="F12" s="389"/>
      <c r="G12" s="409"/>
      <c r="H12" s="382"/>
      <c r="I12" s="358"/>
      <c r="J12" s="405"/>
    </row>
    <row r="13" spans="1:10" ht="16.5" customHeight="1" thickBot="1">
      <c r="A13" s="415"/>
      <c r="B13" s="414"/>
      <c r="C13" s="416"/>
      <c r="D13" s="383"/>
      <c r="E13" s="414"/>
      <c r="F13" s="390"/>
      <c r="G13" s="415"/>
      <c r="H13" s="383"/>
      <c r="I13" s="359"/>
      <c r="J13" s="406"/>
    </row>
    <row r="14" spans="1:10" ht="17.25" customHeight="1">
      <c r="A14" s="27" t="s">
        <v>70</v>
      </c>
      <c r="B14" s="24">
        <v>2002</v>
      </c>
      <c r="C14" s="25"/>
      <c r="D14" s="26"/>
      <c r="E14" s="48"/>
      <c r="F14" s="48"/>
      <c r="G14" s="48">
        <f>E14*F14</f>
        <v>0</v>
      </c>
      <c r="H14" s="49" t="e">
        <f aca="true" t="shared" si="0" ref="H14:H29">G14/C14</f>
        <v>#DIV/0!</v>
      </c>
      <c r="I14" s="50">
        <v>1</v>
      </c>
      <c r="J14" s="51" t="s">
        <v>259</v>
      </c>
    </row>
    <row r="15" spans="1:10" ht="15.75">
      <c r="A15" s="35" t="s">
        <v>27</v>
      </c>
      <c r="B15" s="24">
        <v>2002</v>
      </c>
      <c r="C15" s="25"/>
      <c r="D15" s="26"/>
      <c r="E15" s="33"/>
      <c r="F15" s="33"/>
      <c r="G15" s="48">
        <f aca="true" t="shared" si="1" ref="G15:G29">E15*F15</f>
        <v>0</v>
      </c>
      <c r="H15" s="38" t="e">
        <f t="shared" si="0"/>
        <v>#DIV/0!</v>
      </c>
      <c r="I15" s="34">
        <v>2</v>
      </c>
      <c r="J15" s="51" t="s">
        <v>22</v>
      </c>
    </row>
    <row r="16" spans="1:10" ht="15.75">
      <c r="A16" s="35" t="s">
        <v>205</v>
      </c>
      <c r="B16" s="24">
        <v>2001</v>
      </c>
      <c r="C16" s="25"/>
      <c r="D16" s="26"/>
      <c r="E16" s="33"/>
      <c r="F16" s="33"/>
      <c r="G16" s="48">
        <f t="shared" si="1"/>
        <v>0</v>
      </c>
      <c r="H16" s="38" t="e">
        <f t="shared" si="0"/>
        <v>#DIV/0!</v>
      </c>
      <c r="I16" s="50">
        <v>3</v>
      </c>
      <c r="J16" s="51" t="s">
        <v>217</v>
      </c>
    </row>
    <row r="17" spans="1:10" ht="15.75">
      <c r="A17" s="35" t="s">
        <v>48</v>
      </c>
      <c r="B17" s="28">
        <v>2001</v>
      </c>
      <c r="C17" s="25"/>
      <c r="D17" s="26"/>
      <c r="E17" s="33"/>
      <c r="F17" s="33"/>
      <c r="G17" s="48">
        <f t="shared" si="1"/>
        <v>0</v>
      </c>
      <c r="H17" s="38" t="e">
        <f t="shared" si="0"/>
        <v>#DIV/0!</v>
      </c>
      <c r="I17" s="34">
        <v>4</v>
      </c>
      <c r="J17" s="51" t="s">
        <v>19</v>
      </c>
    </row>
    <row r="18" spans="1:10" ht="15.75">
      <c r="A18" s="35" t="s">
        <v>144</v>
      </c>
      <c r="B18" s="24">
        <v>2001</v>
      </c>
      <c r="C18" s="25"/>
      <c r="D18" s="26"/>
      <c r="E18" s="33"/>
      <c r="F18" s="33"/>
      <c r="G18" s="48">
        <f t="shared" si="1"/>
        <v>0</v>
      </c>
      <c r="H18" s="38" t="e">
        <f t="shared" si="0"/>
        <v>#DIV/0!</v>
      </c>
      <c r="I18" s="50">
        <v>5</v>
      </c>
      <c r="J18" s="51" t="s">
        <v>150</v>
      </c>
    </row>
    <row r="19" spans="1:10" ht="15.75">
      <c r="A19" s="94" t="s">
        <v>211</v>
      </c>
      <c r="B19" s="79">
        <v>2003</v>
      </c>
      <c r="C19" s="79"/>
      <c r="D19" s="26"/>
      <c r="E19" s="33"/>
      <c r="F19" s="33"/>
      <c r="G19" s="48">
        <f t="shared" si="1"/>
        <v>0</v>
      </c>
      <c r="H19" s="38" t="e">
        <f t="shared" si="0"/>
        <v>#DIV/0!</v>
      </c>
      <c r="I19" s="34">
        <v>6</v>
      </c>
      <c r="J19" s="51" t="s">
        <v>217</v>
      </c>
    </row>
    <row r="20" spans="1:10" ht="15.75">
      <c r="A20" s="35" t="s">
        <v>72</v>
      </c>
      <c r="B20" s="28">
        <v>2002</v>
      </c>
      <c r="C20" s="25"/>
      <c r="D20" s="26"/>
      <c r="E20" s="33"/>
      <c r="F20" s="33"/>
      <c r="G20" s="48">
        <f t="shared" si="1"/>
        <v>0</v>
      </c>
      <c r="H20" s="38" t="e">
        <f t="shared" si="0"/>
        <v>#DIV/0!</v>
      </c>
      <c r="I20" s="50">
        <v>7</v>
      </c>
      <c r="J20" s="51" t="s">
        <v>90</v>
      </c>
    </row>
    <row r="21" spans="1:10" ht="15.75">
      <c r="A21" s="35" t="s">
        <v>145</v>
      </c>
      <c r="B21" s="24">
        <v>2001</v>
      </c>
      <c r="C21" s="25"/>
      <c r="D21" s="26"/>
      <c r="E21" s="33"/>
      <c r="F21" s="33"/>
      <c r="G21" s="48">
        <f t="shared" si="1"/>
        <v>0</v>
      </c>
      <c r="H21" s="38" t="e">
        <f t="shared" si="0"/>
        <v>#DIV/0!</v>
      </c>
      <c r="I21" s="34">
        <v>8</v>
      </c>
      <c r="J21" s="51" t="s">
        <v>150</v>
      </c>
    </row>
    <row r="22" spans="1:10" ht="15.75">
      <c r="A22" s="47" t="s">
        <v>210</v>
      </c>
      <c r="B22" s="24">
        <v>2003</v>
      </c>
      <c r="C22" s="25"/>
      <c r="D22" s="26"/>
      <c r="E22" s="33"/>
      <c r="F22" s="33"/>
      <c r="G22" s="48">
        <f t="shared" si="1"/>
        <v>0</v>
      </c>
      <c r="H22" s="49" t="e">
        <f t="shared" si="0"/>
        <v>#DIV/0!</v>
      </c>
      <c r="I22" s="50">
        <v>9</v>
      </c>
      <c r="J22" s="51" t="s">
        <v>217</v>
      </c>
    </row>
    <row r="23" spans="1:10" ht="18.75" customHeight="1">
      <c r="A23" s="35" t="s">
        <v>201</v>
      </c>
      <c r="B23" s="24">
        <v>2002</v>
      </c>
      <c r="C23" s="25"/>
      <c r="D23" s="26"/>
      <c r="E23" s="33"/>
      <c r="F23" s="33"/>
      <c r="G23" s="48">
        <f t="shared" si="1"/>
        <v>0</v>
      </c>
      <c r="H23" s="68" t="e">
        <f t="shared" si="0"/>
        <v>#DIV/0!</v>
      </c>
      <c r="I23" s="34">
        <v>10</v>
      </c>
      <c r="J23" s="51" t="s">
        <v>217</v>
      </c>
    </row>
    <row r="24" spans="1:10" ht="15.75">
      <c r="A24" s="35" t="s">
        <v>162</v>
      </c>
      <c r="B24" s="24">
        <v>2001</v>
      </c>
      <c r="C24" s="25"/>
      <c r="D24" s="26"/>
      <c r="E24" s="48"/>
      <c r="F24" s="80"/>
      <c r="G24" s="48">
        <f t="shared" si="1"/>
        <v>0</v>
      </c>
      <c r="H24" s="38" t="e">
        <f t="shared" si="0"/>
        <v>#DIV/0!</v>
      </c>
      <c r="I24" s="50">
        <v>11</v>
      </c>
      <c r="J24" s="51" t="s">
        <v>159</v>
      </c>
    </row>
    <row r="25" spans="1:10" ht="15.75">
      <c r="A25" s="35" t="s">
        <v>71</v>
      </c>
      <c r="B25" s="24">
        <v>2002</v>
      </c>
      <c r="C25" s="25"/>
      <c r="D25" s="26"/>
      <c r="E25" s="48"/>
      <c r="F25" s="80"/>
      <c r="G25" s="48">
        <f t="shared" si="1"/>
        <v>0</v>
      </c>
      <c r="H25" s="38" t="e">
        <f t="shared" si="0"/>
        <v>#DIV/0!</v>
      </c>
      <c r="I25" s="34">
        <v>12</v>
      </c>
      <c r="J25" s="51" t="s">
        <v>259</v>
      </c>
    </row>
    <row r="26" spans="1:10" ht="15.75">
      <c r="A26" s="27" t="s">
        <v>207</v>
      </c>
      <c r="B26" s="24">
        <v>2003</v>
      </c>
      <c r="C26" s="25"/>
      <c r="D26" s="78"/>
      <c r="E26" s="33"/>
      <c r="F26" s="33"/>
      <c r="G26" s="48">
        <f t="shared" si="1"/>
        <v>0</v>
      </c>
      <c r="H26" s="38" t="e">
        <f t="shared" si="0"/>
        <v>#DIV/0!</v>
      </c>
      <c r="I26" s="50">
        <v>13</v>
      </c>
      <c r="J26" s="51" t="s">
        <v>217</v>
      </c>
    </row>
    <row r="27" spans="1:10" ht="15.75">
      <c r="A27" s="35" t="s">
        <v>132</v>
      </c>
      <c r="B27" s="24">
        <v>2004</v>
      </c>
      <c r="C27" s="25"/>
      <c r="D27" s="26"/>
      <c r="E27" s="33"/>
      <c r="F27" s="33"/>
      <c r="G27" s="48">
        <f t="shared" si="1"/>
        <v>0</v>
      </c>
      <c r="H27" s="38" t="e">
        <f t="shared" si="0"/>
        <v>#DIV/0!</v>
      </c>
      <c r="I27" s="34">
        <v>14</v>
      </c>
      <c r="J27" s="51" t="s">
        <v>19</v>
      </c>
    </row>
    <row r="28" spans="1:10" ht="15.75">
      <c r="A28" s="35" t="s">
        <v>131</v>
      </c>
      <c r="B28" s="24">
        <v>2004</v>
      </c>
      <c r="C28" s="25"/>
      <c r="D28" s="26"/>
      <c r="E28" s="33"/>
      <c r="F28" s="33"/>
      <c r="G28" s="48">
        <f t="shared" si="1"/>
        <v>0</v>
      </c>
      <c r="H28" s="38" t="e">
        <f t="shared" si="0"/>
        <v>#DIV/0!</v>
      </c>
      <c r="I28" s="50">
        <v>15</v>
      </c>
      <c r="J28" s="51" t="s">
        <v>19</v>
      </c>
    </row>
    <row r="29" spans="1:10" ht="15.75">
      <c r="A29" s="27" t="s">
        <v>96</v>
      </c>
      <c r="B29" s="24">
        <v>2000</v>
      </c>
      <c r="C29" s="25"/>
      <c r="D29" s="26"/>
      <c r="E29" s="48"/>
      <c r="F29" s="48"/>
      <c r="G29" s="48">
        <f t="shared" si="1"/>
        <v>0</v>
      </c>
      <c r="H29" s="38" t="e">
        <f t="shared" si="0"/>
        <v>#DIV/0!</v>
      </c>
      <c r="I29" s="34">
        <v>16</v>
      </c>
      <c r="J29" s="51" t="s">
        <v>91</v>
      </c>
    </row>
  </sheetData>
  <sheetProtection/>
  <mergeCells count="16">
    <mergeCell ref="B7:I7"/>
    <mergeCell ref="A1:J1"/>
    <mergeCell ref="A2:J2"/>
    <mergeCell ref="B4:I4"/>
    <mergeCell ref="B5:I5"/>
    <mergeCell ref="B6:I6"/>
    <mergeCell ref="A8:A13"/>
    <mergeCell ref="B8:B13"/>
    <mergeCell ref="C8:C13"/>
    <mergeCell ref="D8:D13"/>
    <mergeCell ref="I8:I13"/>
    <mergeCell ref="J8:J13"/>
    <mergeCell ref="E8:E13"/>
    <mergeCell ref="F8:F13"/>
    <mergeCell ref="G8:G13"/>
    <mergeCell ref="H8:H1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view="pageBreakPreview" zoomScaleNormal="104" zoomScaleSheetLayoutView="100" zoomScalePageLayoutView="0" workbookViewId="0" topLeftCell="A1">
      <selection activeCell="A5" sqref="A5"/>
    </sheetView>
  </sheetViews>
  <sheetFormatPr defaultColWidth="8.00390625" defaultRowHeight="15.75"/>
  <cols>
    <col min="1" max="1" width="20.75390625" style="2" customWidth="1"/>
    <col min="2" max="2" width="7.00390625" style="1" customWidth="1"/>
    <col min="3" max="3" width="6.50390625" style="1" customWidth="1"/>
    <col min="4" max="4" width="5.50390625" style="1" customWidth="1"/>
    <col min="5" max="5" width="6.625" style="1" customWidth="1"/>
    <col min="6" max="6" width="9.50390625" style="1" customWidth="1"/>
    <col min="7" max="7" width="9.375" style="1" customWidth="1"/>
    <col min="8" max="8" width="8.25390625" style="1" customWidth="1"/>
    <col min="9" max="9" width="4.375" style="3" customWidth="1"/>
    <col min="10" max="10" width="27.875" style="1" customWidth="1"/>
    <col min="11" max="16384" width="8.00390625" style="1" customWidth="1"/>
  </cols>
  <sheetData>
    <row r="1" spans="1:10" ht="15.75" customHeight="1">
      <c r="A1" s="354"/>
      <c r="B1" s="354"/>
      <c r="C1" s="354"/>
      <c r="D1" s="354"/>
      <c r="E1" s="354"/>
      <c r="F1" s="354"/>
      <c r="G1" s="354"/>
      <c r="H1" s="354"/>
      <c r="I1" s="354"/>
      <c r="J1" s="354"/>
    </row>
    <row r="2" spans="1:10" ht="15.75">
      <c r="A2" s="398" t="s">
        <v>283</v>
      </c>
      <c r="B2" s="398"/>
      <c r="C2" s="398"/>
      <c r="D2" s="398"/>
      <c r="E2" s="398"/>
      <c r="F2" s="398"/>
      <c r="G2" s="398"/>
      <c r="H2" s="398"/>
      <c r="I2" s="398"/>
      <c r="J2" s="398"/>
    </row>
    <row r="3" spans="1:10" ht="8.25" customHeight="1">
      <c r="A3" s="37"/>
      <c r="B3" s="14"/>
      <c r="C3" s="14"/>
      <c r="D3" s="14"/>
      <c r="E3" s="14"/>
      <c r="F3" s="14"/>
      <c r="G3" s="14"/>
      <c r="H3" s="14"/>
      <c r="I3" s="14"/>
      <c r="J3" s="15"/>
    </row>
    <row r="4" spans="1:10" ht="72.75" customHeight="1">
      <c r="A4" s="36"/>
      <c r="B4" s="355" t="s">
        <v>45</v>
      </c>
      <c r="C4" s="326"/>
      <c r="D4" s="326"/>
      <c r="E4" s="326"/>
      <c r="F4" s="326"/>
      <c r="G4" s="326"/>
      <c r="H4" s="326"/>
      <c r="I4" s="326"/>
      <c r="J4" s="29"/>
    </row>
    <row r="5" spans="1:10" ht="31.5" customHeight="1">
      <c r="A5" s="40" t="s">
        <v>350</v>
      </c>
      <c r="B5" s="355" t="s">
        <v>42</v>
      </c>
      <c r="C5" s="355"/>
      <c r="D5" s="355"/>
      <c r="E5" s="355"/>
      <c r="F5" s="355"/>
      <c r="G5" s="355"/>
      <c r="H5" s="355"/>
      <c r="I5" s="355"/>
      <c r="J5" s="84" t="s">
        <v>60</v>
      </c>
    </row>
    <row r="6" spans="2:9" s="42" customFormat="1" ht="33" customHeight="1">
      <c r="B6" s="325" t="s">
        <v>239</v>
      </c>
      <c r="C6" s="326"/>
      <c r="D6" s="326"/>
      <c r="E6" s="326"/>
      <c r="F6" s="326"/>
      <c r="G6" s="326"/>
      <c r="H6" s="326"/>
      <c r="I6" s="326"/>
    </row>
    <row r="7" spans="1:10" ht="22.5" customHeight="1" thickBot="1">
      <c r="A7" s="31"/>
      <c r="B7" s="324"/>
      <c r="C7" s="324"/>
      <c r="D7" s="324"/>
      <c r="E7" s="324"/>
      <c r="F7" s="324"/>
      <c r="G7" s="324"/>
      <c r="H7" s="324"/>
      <c r="I7" s="324"/>
      <c r="J7" s="30"/>
    </row>
    <row r="8" spans="1:10" ht="16.5" customHeight="1">
      <c r="A8" s="408" t="s">
        <v>5</v>
      </c>
      <c r="B8" s="407" t="s">
        <v>7</v>
      </c>
      <c r="C8" s="411" t="s">
        <v>8</v>
      </c>
      <c r="D8" s="381" t="s">
        <v>47</v>
      </c>
      <c r="E8" s="407" t="s">
        <v>9</v>
      </c>
      <c r="F8" s="388" t="s">
        <v>43</v>
      </c>
      <c r="G8" s="408" t="s">
        <v>11</v>
      </c>
      <c r="H8" s="381" t="s">
        <v>10</v>
      </c>
      <c r="I8" s="357" t="s">
        <v>4</v>
      </c>
      <c r="J8" s="404" t="s">
        <v>6</v>
      </c>
    </row>
    <row r="9" spans="1:10" ht="16.5" customHeight="1">
      <c r="A9" s="409"/>
      <c r="B9" s="405"/>
      <c r="C9" s="412"/>
      <c r="D9" s="382"/>
      <c r="E9" s="405"/>
      <c r="F9" s="389"/>
      <c r="G9" s="409"/>
      <c r="H9" s="382"/>
      <c r="I9" s="358"/>
      <c r="J9" s="405"/>
    </row>
    <row r="10" spans="1:10" ht="16.5" customHeight="1">
      <c r="A10" s="409"/>
      <c r="B10" s="405"/>
      <c r="C10" s="412"/>
      <c r="D10" s="382"/>
      <c r="E10" s="405"/>
      <c r="F10" s="389"/>
      <c r="G10" s="409"/>
      <c r="H10" s="382"/>
      <c r="I10" s="358"/>
      <c r="J10" s="405"/>
    </row>
    <row r="11" spans="1:10" ht="16.5" customHeight="1">
      <c r="A11" s="409"/>
      <c r="B11" s="405"/>
      <c r="C11" s="412"/>
      <c r="D11" s="382"/>
      <c r="E11" s="405"/>
      <c r="F11" s="389"/>
      <c r="G11" s="409"/>
      <c r="H11" s="382"/>
      <c r="I11" s="358"/>
      <c r="J11" s="405"/>
    </row>
    <row r="12" spans="1:10" ht="16.5" customHeight="1">
      <c r="A12" s="409"/>
      <c r="B12" s="405"/>
      <c r="C12" s="412"/>
      <c r="D12" s="382"/>
      <c r="E12" s="405"/>
      <c r="F12" s="389"/>
      <c r="G12" s="409"/>
      <c r="H12" s="382"/>
      <c r="I12" s="358"/>
      <c r="J12" s="405"/>
    </row>
    <row r="13" spans="1:10" ht="16.5" customHeight="1">
      <c r="A13" s="410"/>
      <c r="B13" s="406"/>
      <c r="C13" s="413"/>
      <c r="D13" s="382"/>
      <c r="E13" s="406"/>
      <c r="F13" s="389"/>
      <c r="G13" s="410"/>
      <c r="H13" s="382"/>
      <c r="I13" s="403"/>
      <c r="J13" s="406"/>
    </row>
    <row r="14" spans="1:10" ht="15.75">
      <c r="A14" s="27" t="s">
        <v>142</v>
      </c>
      <c r="B14" s="28">
        <v>1998</v>
      </c>
      <c r="C14" s="25"/>
      <c r="D14" s="26"/>
      <c r="E14" s="48"/>
      <c r="F14" s="48"/>
      <c r="G14" s="48">
        <f>E14*F14</f>
        <v>0</v>
      </c>
      <c r="H14" s="49" t="e">
        <f aca="true" t="shared" si="0" ref="H14:H38">G14/C14</f>
        <v>#DIV/0!</v>
      </c>
      <c r="I14" s="50">
        <v>1</v>
      </c>
      <c r="J14" s="51" t="s">
        <v>150</v>
      </c>
    </row>
    <row r="15" spans="1:10" ht="15.75">
      <c r="A15" s="27" t="s">
        <v>199</v>
      </c>
      <c r="B15" s="24">
        <v>1999</v>
      </c>
      <c r="C15" s="25"/>
      <c r="D15" s="26"/>
      <c r="E15" s="48"/>
      <c r="F15" s="48"/>
      <c r="G15" s="48">
        <f aca="true" t="shared" si="1" ref="G15:G38">E15*F15</f>
        <v>0</v>
      </c>
      <c r="H15" s="49" t="e">
        <f t="shared" si="0"/>
        <v>#DIV/0!</v>
      </c>
      <c r="I15" s="50">
        <v>2</v>
      </c>
      <c r="J15" s="51" t="s">
        <v>217</v>
      </c>
    </row>
    <row r="16" spans="1:10" ht="15.75">
      <c r="A16" s="27" t="s">
        <v>246</v>
      </c>
      <c r="B16" s="24">
        <v>1997</v>
      </c>
      <c r="C16" s="25"/>
      <c r="D16" s="26"/>
      <c r="E16" s="48"/>
      <c r="F16" s="48"/>
      <c r="G16" s="48">
        <f t="shared" si="1"/>
        <v>0</v>
      </c>
      <c r="H16" s="49" t="e">
        <f t="shared" si="0"/>
        <v>#DIV/0!</v>
      </c>
      <c r="I16" s="50">
        <v>3</v>
      </c>
      <c r="J16" s="51" t="s">
        <v>241</v>
      </c>
    </row>
    <row r="17" spans="1:10" ht="15.75">
      <c r="A17" s="27" t="s">
        <v>198</v>
      </c>
      <c r="B17" s="24">
        <v>1999</v>
      </c>
      <c r="C17" s="25"/>
      <c r="D17" s="26"/>
      <c r="E17" s="48"/>
      <c r="F17" s="48"/>
      <c r="G17" s="48">
        <f t="shared" si="1"/>
        <v>0</v>
      </c>
      <c r="H17" s="49" t="e">
        <f t="shared" si="0"/>
        <v>#DIV/0!</v>
      </c>
      <c r="I17" s="50">
        <v>4</v>
      </c>
      <c r="J17" s="51" t="s">
        <v>217</v>
      </c>
    </row>
    <row r="18" spans="1:10" ht="15.75">
      <c r="A18" s="27" t="s">
        <v>101</v>
      </c>
      <c r="B18" s="24">
        <v>1999</v>
      </c>
      <c r="C18" s="25"/>
      <c r="D18" s="26"/>
      <c r="E18" s="48"/>
      <c r="F18" s="48"/>
      <c r="G18" s="48">
        <f t="shared" si="1"/>
        <v>0</v>
      </c>
      <c r="H18" s="49" t="e">
        <f t="shared" si="0"/>
        <v>#DIV/0!</v>
      </c>
      <c r="I18" s="50">
        <v>5</v>
      </c>
      <c r="J18" s="51" t="s">
        <v>20</v>
      </c>
    </row>
    <row r="19" spans="1:10" ht="15.75">
      <c r="A19" s="27" t="s">
        <v>216</v>
      </c>
      <c r="B19" s="24">
        <v>1996</v>
      </c>
      <c r="C19" s="25"/>
      <c r="D19" s="26"/>
      <c r="E19" s="48"/>
      <c r="F19" s="48"/>
      <c r="G19" s="48">
        <f t="shared" si="1"/>
        <v>0</v>
      </c>
      <c r="H19" s="49" t="e">
        <f t="shared" si="0"/>
        <v>#DIV/0!</v>
      </c>
      <c r="I19" s="50">
        <v>6</v>
      </c>
      <c r="J19" s="51" t="s">
        <v>217</v>
      </c>
    </row>
    <row r="20" spans="1:10" ht="15.75">
      <c r="A20" s="27" t="s">
        <v>156</v>
      </c>
      <c r="B20" s="24">
        <v>1996</v>
      </c>
      <c r="C20" s="25"/>
      <c r="D20" s="26"/>
      <c r="E20" s="48"/>
      <c r="F20" s="48"/>
      <c r="G20" s="48">
        <f t="shared" si="1"/>
        <v>0</v>
      </c>
      <c r="H20" s="49" t="e">
        <f t="shared" si="0"/>
        <v>#DIV/0!</v>
      </c>
      <c r="I20" s="50">
        <v>7</v>
      </c>
      <c r="J20" s="51" t="s">
        <v>157</v>
      </c>
    </row>
    <row r="21" spans="1:10" ht="15.75">
      <c r="A21" s="27" t="s">
        <v>213</v>
      </c>
      <c r="B21" s="24">
        <v>1998</v>
      </c>
      <c r="C21" s="25"/>
      <c r="D21" s="26"/>
      <c r="E21" s="48"/>
      <c r="F21" s="48"/>
      <c r="G21" s="48">
        <f t="shared" si="1"/>
        <v>0</v>
      </c>
      <c r="H21" s="49" t="e">
        <f t="shared" si="0"/>
        <v>#DIV/0!</v>
      </c>
      <c r="I21" s="50">
        <v>8</v>
      </c>
      <c r="J21" s="51" t="s">
        <v>217</v>
      </c>
    </row>
    <row r="22" spans="1:10" ht="17.25" customHeight="1">
      <c r="A22" s="27" t="s">
        <v>77</v>
      </c>
      <c r="B22" s="24">
        <v>1999</v>
      </c>
      <c r="C22" s="25"/>
      <c r="D22" s="26"/>
      <c r="E22" s="48"/>
      <c r="F22" s="48"/>
      <c r="G22" s="48">
        <f t="shared" si="1"/>
        <v>0</v>
      </c>
      <c r="H22" s="49" t="e">
        <f t="shared" si="0"/>
        <v>#DIV/0!</v>
      </c>
      <c r="I22" s="50">
        <v>9</v>
      </c>
      <c r="J22" s="51" t="s">
        <v>51</v>
      </c>
    </row>
    <row r="23" spans="1:10" ht="18" customHeight="1">
      <c r="A23" s="27" t="s">
        <v>247</v>
      </c>
      <c r="B23" s="24">
        <v>1997</v>
      </c>
      <c r="C23" s="25"/>
      <c r="D23" s="26"/>
      <c r="E23" s="48"/>
      <c r="F23" s="48"/>
      <c r="G23" s="48">
        <f t="shared" si="1"/>
        <v>0</v>
      </c>
      <c r="H23" s="49" t="e">
        <f t="shared" si="0"/>
        <v>#DIV/0!</v>
      </c>
      <c r="I23" s="50">
        <v>10</v>
      </c>
      <c r="J23" s="51" t="s">
        <v>241</v>
      </c>
    </row>
    <row r="24" spans="1:10" ht="15.75">
      <c r="A24" s="27" t="s">
        <v>214</v>
      </c>
      <c r="B24" s="24">
        <v>1996</v>
      </c>
      <c r="C24" s="25"/>
      <c r="D24" s="26"/>
      <c r="E24" s="48"/>
      <c r="F24" s="48"/>
      <c r="G24" s="48">
        <f t="shared" si="1"/>
        <v>0</v>
      </c>
      <c r="H24" s="49" t="e">
        <f t="shared" si="0"/>
        <v>#DIV/0!</v>
      </c>
      <c r="I24" s="50">
        <v>11</v>
      </c>
      <c r="J24" s="51" t="s">
        <v>217</v>
      </c>
    </row>
    <row r="25" spans="1:10" ht="15.75">
      <c r="A25" s="27" t="s">
        <v>109</v>
      </c>
      <c r="B25" s="24">
        <v>1998</v>
      </c>
      <c r="C25" s="25"/>
      <c r="D25" s="26"/>
      <c r="E25" s="48"/>
      <c r="F25" s="48"/>
      <c r="G25" s="48">
        <f t="shared" si="1"/>
        <v>0</v>
      </c>
      <c r="H25" s="49" t="e">
        <f t="shared" si="0"/>
        <v>#DIV/0!</v>
      </c>
      <c r="I25" s="50">
        <v>12</v>
      </c>
      <c r="J25" s="51" t="s">
        <v>20</v>
      </c>
    </row>
    <row r="26" spans="1:10" ht="15.75">
      <c r="A26" s="27" t="s">
        <v>248</v>
      </c>
      <c r="B26" s="24">
        <v>1998</v>
      </c>
      <c r="C26" s="25"/>
      <c r="D26" s="26"/>
      <c r="E26" s="48"/>
      <c r="F26" s="48"/>
      <c r="G26" s="48">
        <f t="shared" si="1"/>
        <v>0</v>
      </c>
      <c r="H26" s="49" t="e">
        <f t="shared" si="0"/>
        <v>#DIV/0!</v>
      </c>
      <c r="I26" s="50">
        <v>13</v>
      </c>
      <c r="J26" s="51" t="s">
        <v>241</v>
      </c>
    </row>
    <row r="27" spans="1:10" ht="15.75">
      <c r="A27" s="27" t="s">
        <v>41</v>
      </c>
      <c r="B27" s="24">
        <v>1998</v>
      </c>
      <c r="C27" s="25"/>
      <c r="D27" s="26"/>
      <c r="E27" s="48"/>
      <c r="F27" s="48"/>
      <c r="G27" s="48">
        <f t="shared" si="1"/>
        <v>0</v>
      </c>
      <c r="H27" s="49" t="e">
        <f t="shared" si="0"/>
        <v>#DIV/0!</v>
      </c>
      <c r="I27" s="50">
        <v>14</v>
      </c>
      <c r="J27" s="51" t="s">
        <v>159</v>
      </c>
    </row>
    <row r="28" spans="1:10" ht="15.75">
      <c r="A28" s="27" t="s">
        <v>24</v>
      </c>
      <c r="B28" s="24">
        <v>1996</v>
      </c>
      <c r="C28" s="25"/>
      <c r="D28" s="26"/>
      <c r="E28" s="48"/>
      <c r="F28" s="48"/>
      <c r="G28" s="48">
        <f t="shared" si="1"/>
        <v>0</v>
      </c>
      <c r="H28" s="49" t="e">
        <f t="shared" si="0"/>
        <v>#DIV/0!</v>
      </c>
      <c r="I28" s="50">
        <v>15</v>
      </c>
      <c r="J28" s="51" t="s">
        <v>159</v>
      </c>
    </row>
    <row r="29" spans="1:10" ht="15.75">
      <c r="A29" s="27" t="s">
        <v>170</v>
      </c>
      <c r="B29" s="24">
        <v>1998</v>
      </c>
      <c r="C29" s="25"/>
      <c r="D29" s="26"/>
      <c r="E29" s="48"/>
      <c r="F29" s="48"/>
      <c r="G29" s="48">
        <f t="shared" si="1"/>
        <v>0</v>
      </c>
      <c r="H29" s="49" t="e">
        <f t="shared" si="0"/>
        <v>#DIV/0!</v>
      </c>
      <c r="I29" s="50">
        <v>16</v>
      </c>
      <c r="J29" s="51" t="s">
        <v>19</v>
      </c>
    </row>
    <row r="30" spans="1:10" ht="15.75">
      <c r="A30" s="46" t="s">
        <v>172</v>
      </c>
      <c r="B30" s="24">
        <v>1997</v>
      </c>
      <c r="C30" s="25"/>
      <c r="D30" s="26"/>
      <c r="E30" s="48"/>
      <c r="F30" s="48"/>
      <c r="G30" s="48">
        <f t="shared" si="1"/>
        <v>0</v>
      </c>
      <c r="H30" s="49" t="e">
        <f t="shared" si="0"/>
        <v>#DIV/0!</v>
      </c>
      <c r="I30" s="50">
        <v>17</v>
      </c>
      <c r="J30" s="51" t="s">
        <v>19</v>
      </c>
    </row>
    <row r="31" spans="1:10" ht="15.75">
      <c r="A31" s="109" t="s">
        <v>173</v>
      </c>
      <c r="B31" s="28">
        <v>1997</v>
      </c>
      <c r="C31" s="25"/>
      <c r="D31" s="26"/>
      <c r="E31" s="48"/>
      <c r="F31" s="48"/>
      <c r="G31" s="48">
        <f t="shared" si="1"/>
        <v>0</v>
      </c>
      <c r="H31" s="49" t="e">
        <f t="shared" si="0"/>
        <v>#DIV/0!</v>
      </c>
      <c r="I31" s="50">
        <v>18</v>
      </c>
      <c r="J31" s="51" t="s">
        <v>19</v>
      </c>
    </row>
    <row r="32" spans="1:10" ht="15.75">
      <c r="A32" s="27" t="s">
        <v>133</v>
      </c>
      <c r="B32" s="24">
        <v>1998</v>
      </c>
      <c r="C32" s="25"/>
      <c r="D32" s="26"/>
      <c r="E32" s="48"/>
      <c r="F32" s="48"/>
      <c r="G32" s="48">
        <f t="shared" si="1"/>
        <v>0</v>
      </c>
      <c r="H32" s="49" t="e">
        <f t="shared" si="0"/>
        <v>#DIV/0!</v>
      </c>
      <c r="I32" s="50">
        <v>19</v>
      </c>
      <c r="J32" s="51" t="s">
        <v>19</v>
      </c>
    </row>
    <row r="33" spans="1:10" ht="15.75">
      <c r="A33" s="27" t="s">
        <v>75</v>
      </c>
      <c r="B33" s="24">
        <v>1995</v>
      </c>
      <c r="C33" s="25"/>
      <c r="D33" s="26"/>
      <c r="E33" s="48"/>
      <c r="F33" s="48"/>
      <c r="G33" s="48">
        <f t="shared" si="1"/>
        <v>0</v>
      </c>
      <c r="H33" s="49" t="e">
        <f t="shared" si="0"/>
        <v>#DIV/0!</v>
      </c>
      <c r="I33" s="50">
        <v>20</v>
      </c>
      <c r="J33" s="51" t="s">
        <v>51</v>
      </c>
    </row>
    <row r="34" spans="1:10" ht="15.75">
      <c r="A34" s="27" t="s">
        <v>245</v>
      </c>
      <c r="B34" s="24">
        <v>1997</v>
      </c>
      <c r="C34" s="25"/>
      <c r="D34" s="26"/>
      <c r="E34" s="48"/>
      <c r="F34" s="48"/>
      <c r="G34" s="48">
        <f t="shared" si="1"/>
        <v>0</v>
      </c>
      <c r="H34" s="49" t="e">
        <f t="shared" si="0"/>
        <v>#DIV/0!</v>
      </c>
      <c r="I34" s="50">
        <v>21</v>
      </c>
      <c r="J34" s="51" t="s">
        <v>241</v>
      </c>
    </row>
    <row r="35" spans="1:10" ht="15.75">
      <c r="A35" s="35" t="s">
        <v>171</v>
      </c>
      <c r="B35" s="125">
        <v>1999</v>
      </c>
      <c r="C35" s="25"/>
      <c r="D35" s="26"/>
      <c r="E35" s="33"/>
      <c r="F35" s="33"/>
      <c r="G35" s="48">
        <f t="shared" si="1"/>
        <v>0</v>
      </c>
      <c r="H35" s="49" t="e">
        <f t="shared" si="0"/>
        <v>#DIV/0!</v>
      </c>
      <c r="I35" s="50">
        <v>22</v>
      </c>
      <c r="J35" s="51" t="s">
        <v>19</v>
      </c>
    </row>
    <row r="36" spans="1:10" ht="15.75">
      <c r="A36" s="126" t="s">
        <v>38</v>
      </c>
      <c r="B36" s="95">
        <v>1999</v>
      </c>
      <c r="C36" s="95"/>
      <c r="D36" s="95"/>
      <c r="E36" s="115"/>
      <c r="F36" s="115"/>
      <c r="G36" s="48">
        <f t="shared" si="1"/>
        <v>0</v>
      </c>
      <c r="H36" s="49" t="e">
        <f t="shared" si="0"/>
        <v>#DIV/0!</v>
      </c>
      <c r="I36" s="50">
        <v>23</v>
      </c>
      <c r="J36" s="95" t="s">
        <v>167</v>
      </c>
    </row>
    <row r="37" spans="1:10" ht="15.75">
      <c r="A37" s="35" t="s">
        <v>97</v>
      </c>
      <c r="B37" s="24">
        <v>1997</v>
      </c>
      <c r="C37" s="25"/>
      <c r="D37" s="26"/>
      <c r="E37" s="33"/>
      <c r="F37" s="33"/>
      <c r="G37" s="48">
        <f t="shared" si="1"/>
        <v>0</v>
      </c>
      <c r="H37" s="49" t="e">
        <f t="shared" si="0"/>
        <v>#DIV/0!</v>
      </c>
      <c r="I37" s="50">
        <v>24</v>
      </c>
      <c r="J37" s="51" t="s">
        <v>91</v>
      </c>
    </row>
    <row r="38" spans="1:10" ht="15.75">
      <c r="A38" s="35" t="s">
        <v>120</v>
      </c>
      <c r="B38" s="24">
        <v>1998</v>
      </c>
      <c r="C38" s="25"/>
      <c r="D38" s="26"/>
      <c r="E38" s="33"/>
      <c r="F38" s="33"/>
      <c r="G38" s="48">
        <f t="shared" si="1"/>
        <v>0</v>
      </c>
      <c r="H38" s="49" t="e">
        <f t="shared" si="0"/>
        <v>#DIV/0!</v>
      </c>
      <c r="I38" s="50">
        <v>25</v>
      </c>
      <c r="J38" s="51" t="s">
        <v>91</v>
      </c>
    </row>
  </sheetData>
  <sheetProtection/>
  <mergeCells count="16">
    <mergeCell ref="B7:I7"/>
    <mergeCell ref="A1:J1"/>
    <mergeCell ref="A2:J2"/>
    <mergeCell ref="B4:I4"/>
    <mergeCell ref="B5:I5"/>
    <mergeCell ref="B6:I6"/>
    <mergeCell ref="A8:A13"/>
    <mergeCell ref="B8:B13"/>
    <mergeCell ref="C8:C13"/>
    <mergeCell ref="D8:D13"/>
    <mergeCell ref="I8:I13"/>
    <mergeCell ref="J8:J13"/>
    <mergeCell ref="E8:E13"/>
    <mergeCell ref="F8:F13"/>
    <mergeCell ref="G8:G13"/>
    <mergeCell ref="H8:H1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view="pageBreakPreview" zoomScaleNormal="104" zoomScaleSheetLayoutView="100" zoomScalePageLayoutView="0" workbookViewId="0" topLeftCell="A1">
      <selection activeCell="A5" sqref="A5"/>
    </sheetView>
  </sheetViews>
  <sheetFormatPr defaultColWidth="8.00390625" defaultRowHeight="15.75"/>
  <cols>
    <col min="1" max="1" width="20.75390625" style="2" customWidth="1"/>
    <col min="2" max="2" width="7.00390625" style="1" customWidth="1"/>
    <col min="3" max="3" width="6.50390625" style="1" customWidth="1"/>
    <col min="4" max="4" width="5.50390625" style="1" customWidth="1"/>
    <col min="5" max="5" width="6.625" style="1" customWidth="1"/>
    <col min="6" max="6" width="9.50390625" style="1" customWidth="1"/>
    <col min="7" max="7" width="9.375" style="1" customWidth="1"/>
    <col min="8" max="8" width="8.25390625" style="1" customWidth="1"/>
    <col min="9" max="9" width="4.375" style="3" customWidth="1"/>
    <col min="10" max="10" width="27.875" style="1" customWidth="1"/>
    <col min="11" max="16384" width="8.00390625" style="1" customWidth="1"/>
  </cols>
  <sheetData>
    <row r="1" spans="1:10" ht="15.75" customHeight="1">
      <c r="A1" s="354"/>
      <c r="B1" s="354"/>
      <c r="C1" s="354"/>
      <c r="D1" s="354"/>
      <c r="E1" s="354"/>
      <c r="F1" s="354"/>
      <c r="G1" s="354"/>
      <c r="H1" s="354"/>
      <c r="I1" s="354"/>
      <c r="J1" s="354"/>
    </row>
    <row r="2" spans="1:10" ht="15.75">
      <c r="A2" s="398" t="s">
        <v>283</v>
      </c>
      <c r="B2" s="398"/>
      <c r="C2" s="398"/>
      <c r="D2" s="398"/>
      <c r="E2" s="398"/>
      <c r="F2" s="398"/>
      <c r="G2" s="398"/>
      <c r="H2" s="398"/>
      <c r="I2" s="398"/>
      <c r="J2" s="398"/>
    </row>
    <row r="3" spans="1:10" ht="8.25" customHeight="1">
      <c r="A3" s="37"/>
      <c r="B3" s="14"/>
      <c r="C3" s="14"/>
      <c r="D3" s="14"/>
      <c r="E3" s="14"/>
      <c r="F3" s="14"/>
      <c r="G3" s="14"/>
      <c r="H3" s="14"/>
      <c r="I3" s="14"/>
      <c r="J3" s="15"/>
    </row>
    <row r="4" spans="1:10" ht="72.75" customHeight="1">
      <c r="A4" s="36"/>
      <c r="B4" s="355" t="s">
        <v>45</v>
      </c>
      <c r="C4" s="326"/>
      <c r="D4" s="326"/>
      <c r="E4" s="326"/>
      <c r="F4" s="326"/>
      <c r="G4" s="326"/>
      <c r="H4" s="326"/>
      <c r="I4" s="326"/>
      <c r="J4" s="29"/>
    </row>
    <row r="5" spans="1:10" ht="31.5" customHeight="1">
      <c r="A5" s="40" t="s">
        <v>350</v>
      </c>
      <c r="B5" s="355" t="s">
        <v>42</v>
      </c>
      <c r="C5" s="355"/>
      <c r="D5" s="355"/>
      <c r="E5" s="355"/>
      <c r="F5" s="355"/>
      <c r="G5" s="355"/>
      <c r="H5" s="355"/>
      <c r="I5" s="355"/>
      <c r="J5" s="84" t="s">
        <v>60</v>
      </c>
    </row>
    <row r="6" spans="2:9" s="42" customFormat="1" ht="33" customHeight="1">
      <c r="B6" s="325" t="s">
        <v>238</v>
      </c>
      <c r="C6" s="326"/>
      <c r="D6" s="326"/>
      <c r="E6" s="326"/>
      <c r="F6" s="326"/>
      <c r="G6" s="326"/>
      <c r="H6" s="326"/>
      <c r="I6" s="326"/>
    </row>
    <row r="7" spans="1:10" ht="22.5" customHeight="1" thickBot="1">
      <c r="A7" s="31"/>
      <c r="B7" s="324"/>
      <c r="C7" s="324"/>
      <c r="D7" s="324"/>
      <c r="E7" s="324"/>
      <c r="F7" s="324"/>
      <c r="G7" s="324"/>
      <c r="H7" s="324"/>
      <c r="I7" s="324"/>
      <c r="J7" s="30"/>
    </row>
    <row r="8" spans="1:10" ht="16.5" customHeight="1">
      <c r="A8" s="408" t="s">
        <v>5</v>
      </c>
      <c r="B8" s="407" t="s">
        <v>7</v>
      </c>
      <c r="C8" s="411" t="s">
        <v>8</v>
      </c>
      <c r="D8" s="381" t="s">
        <v>47</v>
      </c>
      <c r="E8" s="407" t="s">
        <v>9</v>
      </c>
      <c r="F8" s="388" t="s">
        <v>43</v>
      </c>
      <c r="G8" s="408" t="s">
        <v>11</v>
      </c>
      <c r="H8" s="381" t="s">
        <v>10</v>
      </c>
      <c r="I8" s="357" t="s">
        <v>4</v>
      </c>
      <c r="J8" s="404" t="s">
        <v>6</v>
      </c>
    </row>
    <row r="9" spans="1:10" ht="16.5" customHeight="1">
      <c r="A9" s="409"/>
      <c r="B9" s="405"/>
      <c r="C9" s="412"/>
      <c r="D9" s="382"/>
      <c r="E9" s="405"/>
      <c r="F9" s="389"/>
      <c r="G9" s="409"/>
      <c r="H9" s="382"/>
      <c r="I9" s="358"/>
      <c r="J9" s="405"/>
    </row>
    <row r="10" spans="1:10" ht="16.5" customHeight="1">
      <c r="A10" s="409"/>
      <c r="B10" s="405"/>
      <c r="C10" s="412"/>
      <c r="D10" s="382"/>
      <c r="E10" s="405"/>
      <c r="F10" s="389"/>
      <c r="G10" s="409"/>
      <c r="H10" s="382"/>
      <c r="I10" s="358"/>
      <c r="J10" s="405"/>
    </row>
    <row r="11" spans="1:10" ht="16.5" customHeight="1">
      <c r="A11" s="409"/>
      <c r="B11" s="405"/>
      <c r="C11" s="412"/>
      <c r="D11" s="382"/>
      <c r="E11" s="405"/>
      <c r="F11" s="389"/>
      <c r="G11" s="409"/>
      <c r="H11" s="382"/>
      <c r="I11" s="358"/>
      <c r="J11" s="405"/>
    </row>
    <row r="12" spans="1:10" ht="16.5" customHeight="1">
      <c r="A12" s="409"/>
      <c r="B12" s="405"/>
      <c r="C12" s="412"/>
      <c r="D12" s="382"/>
      <c r="E12" s="405"/>
      <c r="F12" s="389"/>
      <c r="G12" s="409"/>
      <c r="H12" s="382"/>
      <c r="I12" s="358"/>
      <c r="J12" s="405"/>
    </row>
    <row r="13" spans="1:10" ht="16.5" customHeight="1" thickBot="1">
      <c r="A13" s="415"/>
      <c r="B13" s="414"/>
      <c r="C13" s="416"/>
      <c r="D13" s="383"/>
      <c r="E13" s="414"/>
      <c r="F13" s="390"/>
      <c r="G13" s="415"/>
      <c r="H13" s="383"/>
      <c r="I13" s="359"/>
      <c r="J13" s="414"/>
    </row>
    <row r="14" spans="1:10" s="4" customFormat="1" ht="16.5" customHeight="1">
      <c r="A14" s="52" t="s">
        <v>63</v>
      </c>
      <c r="B14" s="97">
        <v>1968</v>
      </c>
      <c r="C14" s="54">
        <v>70</v>
      </c>
      <c r="D14" s="55" t="s">
        <v>23</v>
      </c>
      <c r="E14" s="56"/>
      <c r="F14" s="48"/>
      <c r="G14" s="48">
        <f>E14*F14</f>
        <v>0</v>
      </c>
      <c r="H14" s="49">
        <f>G14/C14</f>
        <v>0</v>
      </c>
      <c r="I14" s="50"/>
      <c r="J14" s="51" t="s">
        <v>22</v>
      </c>
    </row>
  </sheetData>
  <sheetProtection/>
  <mergeCells count="16">
    <mergeCell ref="B7:I7"/>
    <mergeCell ref="A1:J1"/>
    <mergeCell ref="A2:J2"/>
    <mergeCell ref="B4:I4"/>
    <mergeCell ref="B5:I5"/>
    <mergeCell ref="B6:I6"/>
    <mergeCell ref="A8:A13"/>
    <mergeCell ref="B8:B13"/>
    <mergeCell ref="C8:C13"/>
    <mergeCell ref="D8:D13"/>
    <mergeCell ref="I8:I13"/>
    <mergeCell ref="J8:J13"/>
    <mergeCell ref="E8:E13"/>
    <mergeCell ref="F8:F13"/>
    <mergeCell ref="G8:G13"/>
    <mergeCell ref="H8:H1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view="pageBreakPreview" zoomScaleNormal="104" zoomScaleSheetLayoutView="100" zoomScalePageLayoutView="0" workbookViewId="0" topLeftCell="A10">
      <selection activeCell="K16" sqref="K16:K26"/>
    </sheetView>
  </sheetViews>
  <sheetFormatPr defaultColWidth="8.00390625" defaultRowHeight="15.75"/>
  <cols>
    <col min="1" max="1" width="20.75390625" style="2" customWidth="1"/>
    <col min="2" max="2" width="7.875" style="1" customWidth="1"/>
    <col min="3" max="3" width="8.875" style="1" customWidth="1"/>
    <col min="4" max="4" width="5.50390625" style="1" customWidth="1"/>
    <col min="5" max="6" width="6.625" style="1" customWidth="1"/>
    <col min="7" max="7" width="8.125" style="1" customWidth="1"/>
    <col min="8" max="8" width="11.00390625" style="1" customWidth="1"/>
    <col min="9" max="9" width="9.625" style="1" customWidth="1"/>
    <col min="10" max="10" width="4.375" style="3" customWidth="1"/>
    <col min="11" max="11" width="19.75390625" style="1" customWidth="1"/>
    <col min="12" max="16384" width="8.00390625" style="1" customWidth="1"/>
  </cols>
  <sheetData>
    <row r="1" spans="1:11" ht="15.75" customHeight="1">
      <c r="A1" s="329" t="s">
        <v>351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ht="15.75" customHeight="1">
      <c r="A2" s="329" t="s">
        <v>349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ht="15.75">
      <c r="A3" s="330" t="s">
        <v>348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ht="8.25" customHeight="1">
      <c r="A4" s="269"/>
      <c r="B4" s="14"/>
      <c r="C4" s="14"/>
      <c r="D4" s="14"/>
      <c r="E4" s="14"/>
      <c r="F4" s="14"/>
      <c r="G4" s="14"/>
      <c r="H4" s="14"/>
      <c r="I4" s="14"/>
      <c r="J4" s="14"/>
      <c r="K4" s="266"/>
    </row>
    <row r="5" spans="1:11" ht="60" customHeight="1">
      <c r="A5" s="36"/>
      <c r="B5" s="331" t="s">
        <v>353</v>
      </c>
      <c r="C5" s="332"/>
      <c r="D5" s="332"/>
      <c r="E5" s="332"/>
      <c r="F5" s="332"/>
      <c r="G5" s="332"/>
      <c r="H5" s="332"/>
      <c r="I5" s="332"/>
      <c r="J5" s="332"/>
      <c r="K5" s="29"/>
    </row>
    <row r="6" spans="1:11" ht="15.75" customHeight="1">
      <c r="A6" s="354"/>
      <c r="B6" s="354"/>
      <c r="C6" s="354"/>
      <c r="D6" s="354"/>
      <c r="E6" s="354"/>
      <c r="F6" s="354"/>
      <c r="G6" s="354"/>
      <c r="H6" s="354"/>
      <c r="I6" s="354"/>
      <c r="J6" s="354"/>
      <c r="K6" s="354"/>
    </row>
    <row r="7" spans="1:11" ht="31.5" customHeight="1">
      <c r="A7" s="40" t="s">
        <v>350</v>
      </c>
      <c r="B7" s="355" t="s">
        <v>42</v>
      </c>
      <c r="C7" s="355"/>
      <c r="D7" s="355"/>
      <c r="E7" s="355"/>
      <c r="F7" s="355"/>
      <c r="G7" s="355"/>
      <c r="H7" s="355"/>
      <c r="I7" s="355"/>
      <c r="J7" s="355"/>
      <c r="K7" s="84" t="s">
        <v>60</v>
      </c>
    </row>
    <row r="8" spans="2:10" s="42" customFormat="1" ht="33" customHeight="1">
      <c r="B8" s="325" t="s">
        <v>15</v>
      </c>
      <c r="C8" s="326"/>
      <c r="D8" s="326"/>
      <c r="E8" s="326"/>
      <c r="F8" s="326"/>
      <c r="G8" s="326"/>
      <c r="H8" s="326"/>
      <c r="I8" s="326"/>
      <c r="J8" s="326"/>
    </row>
    <row r="9" spans="1:11" ht="42" customHeight="1" thickBot="1">
      <c r="A9" s="31"/>
      <c r="B9" s="324" t="s">
        <v>46</v>
      </c>
      <c r="C9" s="324"/>
      <c r="D9" s="324"/>
      <c r="E9" s="324"/>
      <c r="F9" s="324"/>
      <c r="G9" s="324"/>
      <c r="H9" s="324"/>
      <c r="I9" s="324"/>
      <c r="J9" s="324"/>
      <c r="K9" s="150" t="s">
        <v>335</v>
      </c>
    </row>
    <row r="10" spans="1:11" ht="16.5" customHeight="1">
      <c r="A10" s="363" t="s">
        <v>5</v>
      </c>
      <c r="B10" s="368" t="s">
        <v>7</v>
      </c>
      <c r="C10" s="372" t="s">
        <v>8</v>
      </c>
      <c r="D10" s="347" t="s">
        <v>47</v>
      </c>
      <c r="E10" s="368" t="s">
        <v>9</v>
      </c>
      <c r="F10" s="342" t="s">
        <v>43</v>
      </c>
      <c r="G10" s="369" t="s">
        <v>11</v>
      </c>
      <c r="H10" s="363" t="s">
        <v>13</v>
      </c>
      <c r="I10" s="347" t="s">
        <v>10</v>
      </c>
      <c r="J10" s="357" t="s">
        <v>4</v>
      </c>
      <c r="K10" s="360" t="s">
        <v>6</v>
      </c>
    </row>
    <row r="11" spans="1:11" ht="16.5" customHeight="1">
      <c r="A11" s="364"/>
      <c r="B11" s="361"/>
      <c r="C11" s="373"/>
      <c r="D11" s="345"/>
      <c r="E11" s="361"/>
      <c r="F11" s="343"/>
      <c r="G11" s="370"/>
      <c r="H11" s="366"/>
      <c r="I11" s="345"/>
      <c r="J11" s="358"/>
      <c r="K11" s="361"/>
    </row>
    <row r="12" spans="1:11" ht="16.5" customHeight="1">
      <c r="A12" s="364"/>
      <c r="B12" s="361"/>
      <c r="C12" s="373"/>
      <c r="D12" s="345"/>
      <c r="E12" s="361"/>
      <c r="F12" s="343"/>
      <c r="G12" s="370"/>
      <c r="H12" s="366"/>
      <c r="I12" s="345"/>
      <c r="J12" s="358"/>
      <c r="K12" s="361"/>
    </row>
    <row r="13" spans="1:11" ht="16.5" customHeight="1">
      <c r="A13" s="364"/>
      <c r="B13" s="361"/>
      <c r="C13" s="373"/>
      <c r="D13" s="345"/>
      <c r="E13" s="361"/>
      <c r="F13" s="343"/>
      <c r="G13" s="370"/>
      <c r="H13" s="366"/>
      <c r="I13" s="345"/>
      <c r="J13" s="358"/>
      <c r="K13" s="361"/>
    </row>
    <row r="14" spans="1:11" ht="16.5" customHeight="1">
      <c r="A14" s="364"/>
      <c r="B14" s="361"/>
      <c r="C14" s="373"/>
      <c r="D14" s="345"/>
      <c r="E14" s="361"/>
      <c r="F14" s="343"/>
      <c r="G14" s="370"/>
      <c r="H14" s="366"/>
      <c r="I14" s="345"/>
      <c r="J14" s="358"/>
      <c r="K14" s="361"/>
    </row>
    <row r="15" spans="1:11" ht="16.5" customHeight="1" thickBot="1">
      <c r="A15" s="365"/>
      <c r="B15" s="362"/>
      <c r="C15" s="374"/>
      <c r="D15" s="346"/>
      <c r="E15" s="362"/>
      <c r="F15" s="344"/>
      <c r="G15" s="371"/>
      <c r="H15" s="367"/>
      <c r="I15" s="346"/>
      <c r="J15" s="359"/>
      <c r="K15" s="362"/>
    </row>
    <row r="16" spans="1:11" s="4" customFormat="1" ht="22.5" customHeight="1">
      <c r="A16" s="181"/>
      <c r="B16" s="182"/>
      <c r="C16" s="183"/>
      <c r="D16" s="160"/>
      <c r="E16" s="178"/>
      <c r="F16" s="178"/>
      <c r="G16" s="168">
        <f aca="true" t="shared" si="0" ref="G16:G26">E16*F16</f>
        <v>0</v>
      </c>
      <c r="H16" s="175">
        <v>10</v>
      </c>
      <c r="I16" s="167" t="e">
        <f aca="true" t="shared" si="1" ref="I16:I27">G16/C16</f>
        <v>#DIV/0!</v>
      </c>
      <c r="J16" s="177"/>
      <c r="K16" s="154"/>
    </row>
    <row r="17" spans="1:11" s="4" customFormat="1" ht="22.5" customHeight="1">
      <c r="A17" s="184"/>
      <c r="B17" s="151"/>
      <c r="C17" s="152"/>
      <c r="D17" s="153"/>
      <c r="E17" s="175"/>
      <c r="F17" s="175"/>
      <c r="G17" s="168">
        <f t="shared" si="0"/>
        <v>0</v>
      </c>
      <c r="H17" s="175">
        <v>10</v>
      </c>
      <c r="I17" s="167" t="e">
        <f t="shared" si="1"/>
        <v>#DIV/0!</v>
      </c>
      <c r="J17" s="177"/>
      <c r="K17" s="154"/>
    </row>
    <row r="18" spans="1:11" s="4" customFormat="1" ht="23.25" customHeight="1">
      <c r="A18" s="184"/>
      <c r="B18" s="151"/>
      <c r="C18" s="152"/>
      <c r="D18" s="153"/>
      <c r="E18" s="175"/>
      <c r="F18" s="175"/>
      <c r="G18" s="168">
        <f t="shared" si="0"/>
        <v>0</v>
      </c>
      <c r="H18" s="175">
        <v>10</v>
      </c>
      <c r="I18" s="167" t="e">
        <f t="shared" si="1"/>
        <v>#DIV/0!</v>
      </c>
      <c r="J18" s="177"/>
      <c r="K18" s="154"/>
    </row>
    <row r="19" spans="1:11" ht="23.25" customHeight="1">
      <c r="A19" s="184"/>
      <c r="B19" s="151"/>
      <c r="C19" s="152"/>
      <c r="D19" s="153"/>
      <c r="E19" s="175"/>
      <c r="F19" s="175"/>
      <c r="G19" s="168">
        <f t="shared" si="0"/>
        <v>0</v>
      </c>
      <c r="H19" s="175">
        <v>10</v>
      </c>
      <c r="I19" s="167" t="e">
        <f t="shared" si="1"/>
        <v>#DIV/0!</v>
      </c>
      <c r="J19" s="177"/>
      <c r="K19" s="154"/>
    </row>
    <row r="20" spans="1:11" s="4" customFormat="1" ht="21.75" customHeight="1">
      <c r="A20" s="184"/>
      <c r="B20" s="151"/>
      <c r="C20" s="152"/>
      <c r="D20" s="153"/>
      <c r="E20" s="175"/>
      <c r="F20" s="175"/>
      <c r="G20" s="168">
        <f t="shared" si="0"/>
        <v>0</v>
      </c>
      <c r="H20" s="175">
        <v>10</v>
      </c>
      <c r="I20" s="167" t="e">
        <f t="shared" si="1"/>
        <v>#DIV/0!</v>
      </c>
      <c r="J20" s="177"/>
      <c r="K20" s="154"/>
    </row>
    <row r="21" spans="1:11" s="4" customFormat="1" ht="23.25" customHeight="1">
      <c r="A21" s="184"/>
      <c r="B21" s="151"/>
      <c r="C21" s="152"/>
      <c r="D21" s="153"/>
      <c r="E21" s="175"/>
      <c r="F21" s="175"/>
      <c r="G21" s="168">
        <f t="shared" si="0"/>
        <v>0</v>
      </c>
      <c r="H21" s="175">
        <v>10</v>
      </c>
      <c r="I21" s="167" t="e">
        <f t="shared" si="1"/>
        <v>#DIV/0!</v>
      </c>
      <c r="J21" s="177"/>
      <c r="K21" s="154"/>
    </row>
    <row r="22" spans="1:11" ht="23.25" customHeight="1">
      <c r="A22" s="184"/>
      <c r="B22" s="151"/>
      <c r="C22" s="152"/>
      <c r="D22" s="153"/>
      <c r="E22" s="175"/>
      <c r="F22" s="175"/>
      <c r="G22" s="168">
        <f t="shared" si="0"/>
        <v>0</v>
      </c>
      <c r="H22" s="175">
        <v>10</v>
      </c>
      <c r="I22" s="167" t="e">
        <f t="shared" si="1"/>
        <v>#DIV/0!</v>
      </c>
      <c r="J22" s="177"/>
      <c r="K22" s="154"/>
    </row>
    <row r="23" spans="1:11" s="4" customFormat="1" ht="23.25" customHeight="1">
      <c r="A23" s="184"/>
      <c r="B23" s="185"/>
      <c r="C23" s="186"/>
      <c r="D23" s="153"/>
      <c r="E23" s="238"/>
      <c r="F23" s="238"/>
      <c r="G23" s="168">
        <f t="shared" si="0"/>
        <v>0</v>
      </c>
      <c r="H23" s="175">
        <v>10</v>
      </c>
      <c r="I23" s="167" t="e">
        <f t="shared" si="1"/>
        <v>#DIV/0!</v>
      </c>
      <c r="J23" s="177"/>
      <c r="K23" s="154"/>
    </row>
    <row r="24" spans="1:11" s="4" customFormat="1" ht="21" customHeight="1">
      <c r="A24" s="181"/>
      <c r="B24" s="182"/>
      <c r="C24" s="183"/>
      <c r="D24" s="160"/>
      <c r="E24" s="178"/>
      <c r="F24" s="178"/>
      <c r="G24" s="168">
        <f t="shared" si="0"/>
        <v>0</v>
      </c>
      <c r="H24" s="175">
        <v>10</v>
      </c>
      <c r="I24" s="167" t="e">
        <f t="shared" si="1"/>
        <v>#DIV/0!</v>
      </c>
      <c r="J24" s="177"/>
      <c r="K24" s="154"/>
    </row>
    <row r="25" spans="1:11" s="4" customFormat="1" ht="23.25" customHeight="1">
      <c r="A25" s="184"/>
      <c r="B25" s="151"/>
      <c r="C25" s="152"/>
      <c r="D25" s="153"/>
      <c r="E25" s="175"/>
      <c r="F25" s="175"/>
      <c r="G25" s="168">
        <f t="shared" si="0"/>
        <v>0</v>
      </c>
      <c r="H25" s="175">
        <v>10</v>
      </c>
      <c r="I25" s="167" t="e">
        <f t="shared" si="1"/>
        <v>#DIV/0!</v>
      </c>
      <c r="J25" s="177"/>
      <c r="K25" s="154"/>
    </row>
    <row r="26" spans="1:11" s="4" customFormat="1" ht="25.5" customHeight="1" thickBot="1">
      <c r="A26" s="187"/>
      <c r="B26" s="188"/>
      <c r="C26" s="189"/>
      <c r="D26" s="190"/>
      <c r="E26" s="239"/>
      <c r="F26" s="239"/>
      <c r="G26" s="168">
        <f t="shared" si="0"/>
        <v>0</v>
      </c>
      <c r="H26" s="175">
        <v>8</v>
      </c>
      <c r="I26" s="167" t="e">
        <f t="shared" si="1"/>
        <v>#DIV/0!</v>
      </c>
      <c r="J26" s="192"/>
      <c r="K26" s="191"/>
    </row>
    <row r="27" spans="1:11" s="39" customFormat="1" ht="24" customHeight="1" thickBot="1">
      <c r="A27" s="225" t="s">
        <v>12</v>
      </c>
      <c r="B27" s="200"/>
      <c r="C27" s="242">
        <f>SUM(C16:C26)</f>
        <v>0</v>
      </c>
      <c r="D27" s="162"/>
      <c r="E27" s="201"/>
      <c r="F27" s="201">
        <f>SUM(F16:F26)</f>
        <v>0</v>
      </c>
      <c r="G27" s="202">
        <f>SUM(G16:G26)</f>
        <v>0</v>
      </c>
      <c r="H27" s="201">
        <f>SUM(H16:H26)</f>
        <v>108</v>
      </c>
      <c r="I27" s="254" t="e">
        <f t="shared" si="1"/>
        <v>#DIV/0!</v>
      </c>
      <c r="J27" s="202"/>
      <c r="K27" s="163"/>
    </row>
    <row r="28" ht="18" customHeight="1"/>
    <row r="29" spans="1:11" s="4" customFormat="1" ht="24" customHeight="1">
      <c r="A29" s="9" t="s">
        <v>1</v>
      </c>
      <c r="B29" s="9"/>
      <c r="C29" s="10"/>
      <c r="D29" s="16"/>
      <c r="E29" s="16"/>
      <c r="F29" s="16" t="s">
        <v>2</v>
      </c>
      <c r="G29" s="16"/>
      <c r="H29" s="16"/>
      <c r="I29" s="16"/>
      <c r="J29" s="22"/>
      <c r="K29" s="5"/>
    </row>
    <row r="30" spans="1:11" s="4" customFormat="1" ht="34.5" customHeight="1">
      <c r="A30" s="19" t="s">
        <v>153</v>
      </c>
      <c r="B30" s="20"/>
      <c r="C30" s="20"/>
      <c r="D30" s="20"/>
      <c r="E30" s="21"/>
      <c r="F30" s="21" t="s">
        <v>55</v>
      </c>
      <c r="G30" s="21"/>
      <c r="H30" s="21"/>
      <c r="I30" s="21"/>
      <c r="J30" s="23"/>
      <c r="K30" s="5"/>
    </row>
    <row r="31" spans="1:11" s="4" customFormat="1" ht="15" customHeight="1">
      <c r="A31" s="2"/>
      <c r="B31" s="11"/>
      <c r="C31" s="12"/>
      <c r="D31" s="12"/>
      <c r="E31" s="13"/>
      <c r="F31" s="13"/>
      <c r="G31" s="13"/>
      <c r="H31" s="13"/>
      <c r="I31" s="13"/>
      <c r="J31" s="3"/>
      <c r="K31" s="1"/>
    </row>
    <row r="32" ht="18" customHeight="1"/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ht="18" customHeight="1"/>
    <row r="35" spans="1:11" s="4" customFormat="1" ht="15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spans="1:11" s="4" customFormat="1" ht="15" customHeight="1">
      <c r="A36" s="2"/>
      <c r="B36" s="1"/>
      <c r="C36" s="1"/>
      <c r="D36" s="1"/>
      <c r="E36" s="1"/>
      <c r="F36" s="1"/>
      <c r="G36" s="1"/>
      <c r="H36" s="1"/>
      <c r="I36" s="1"/>
      <c r="J36" s="3"/>
      <c r="K36" s="1"/>
    </row>
    <row r="37" spans="1:11" s="4" customFormat="1" ht="12" customHeight="1">
      <c r="A37" s="2"/>
      <c r="B37" s="1"/>
      <c r="C37" s="1"/>
      <c r="D37" s="1"/>
      <c r="E37" s="1"/>
      <c r="F37" s="1"/>
      <c r="G37" s="1"/>
      <c r="H37" s="1"/>
      <c r="I37" s="1"/>
      <c r="J37" s="3"/>
      <c r="K37" s="1"/>
    </row>
    <row r="38" ht="25.5" customHeight="1"/>
    <row r="39" ht="25.5" customHeight="1"/>
    <row r="40" ht="25.5" customHeight="1"/>
    <row r="41" ht="25.5" customHeight="1"/>
    <row r="42" ht="25.5" customHeight="1"/>
    <row r="43" ht="22.5" customHeight="1"/>
    <row r="44" spans="1:11" s="5" customFormat="1" ht="22.5" customHeight="1">
      <c r="A44" s="2"/>
      <c r="B44" s="1"/>
      <c r="C44" s="1"/>
      <c r="D44" s="1"/>
      <c r="E44" s="1"/>
      <c r="F44" s="1"/>
      <c r="G44" s="1"/>
      <c r="H44" s="1"/>
      <c r="I44" s="1"/>
      <c r="J44" s="3"/>
      <c r="K44" s="1"/>
    </row>
    <row r="45" ht="22.5" customHeight="1"/>
  </sheetData>
  <sheetProtection/>
  <mergeCells count="19">
    <mergeCell ref="A6:K6"/>
    <mergeCell ref="B7:J7"/>
    <mergeCell ref="A1:K1"/>
    <mergeCell ref="A2:K2"/>
    <mergeCell ref="A3:K3"/>
    <mergeCell ref="B5:J5"/>
    <mergeCell ref="A10:A15"/>
    <mergeCell ref="H10:H15"/>
    <mergeCell ref="B10:B15"/>
    <mergeCell ref="G10:G15"/>
    <mergeCell ref="C10:C15"/>
    <mergeCell ref="D10:D15"/>
    <mergeCell ref="E10:E15"/>
    <mergeCell ref="F10:F15"/>
    <mergeCell ref="B8:J8"/>
    <mergeCell ref="B9:J9"/>
    <mergeCell ref="J10:J15"/>
    <mergeCell ref="K10:K15"/>
    <mergeCell ref="I10:I1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">
      <selection activeCell="B6" sqref="B6:D18"/>
    </sheetView>
  </sheetViews>
  <sheetFormatPr defaultColWidth="9.00390625" defaultRowHeight="15.75"/>
  <cols>
    <col min="1" max="1" width="34.25390625" style="0" customWidth="1"/>
    <col min="2" max="2" width="10.875" style="0" customWidth="1"/>
    <col min="3" max="3" width="13.00390625" style="0" customWidth="1"/>
    <col min="4" max="4" width="10.50390625" style="0" customWidth="1"/>
    <col min="5" max="5" width="13.00390625" style="0" customWidth="1"/>
  </cols>
  <sheetData>
    <row r="1" spans="1:5" ht="15.75">
      <c r="A1" s="354"/>
      <c r="B1" s="354"/>
      <c r="C1" s="354"/>
      <c r="D1" s="354"/>
      <c r="E1" s="354"/>
    </row>
    <row r="2" spans="1:5" ht="15.75">
      <c r="A2" s="330" t="s">
        <v>258</v>
      </c>
      <c r="B2" s="398"/>
      <c r="C2" s="398"/>
      <c r="D2" s="398"/>
      <c r="E2" s="398"/>
    </row>
    <row r="3" spans="1:5" ht="79.5" customHeight="1">
      <c r="A3" s="355" t="s">
        <v>272</v>
      </c>
      <c r="B3" s="326"/>
      <c r="C3" s="326"/>
      <c r="D3" s="326"/>
      <c r="E3" s="326"/>
    </row>
    <row r="4" spans="1:5" ht="45.75" customHeight="1">
      <c r="A4" s="397" t="s">
        <v>279</v>
      </c>
      <c r="B4" s="397"/>
      <c r="C4" s="397"/>
      <c r="D4" s="397"/>
      <c r="E4" s="397"/>
    </row>
    <row r="5" spans="1:5" ht="60.75" customHeight="1">
      <c r="A5" s="136" t="s">
        <v>12</v>
      </c>
      <c r="B5" s="137" t="s">
        <v>57</v>
      </c>
      <c r="C5" s="137" t="s">
        <v>59</v>
      </c>
      <c r="D5" s="138" t="s">
        <v>271</v>
      </c>
      <c r="E5" s="138" t="s">
        <v>58</v>
      </c>
    </row>
    <row r="6" spans="1:5" ht="15.75">
      <c r="A6" s="139" t="s">
        <v>256</v>
      </c>
      <c r="B6" s="142"/>
      <c r="C6" s="135"/>
      <c r="D6" s="143"/>
      <c r="E6" s="135">
        <v>1</v>
      </c>
    </row>
    <row r="7" spans="1:5" ht="15.75">
      <c r="A7" s="43" t="s">
        <v>269</v>
      </c>
      <c r="B7" s="140"/>
      <c r="C7" s="125"/>
      <c r="D7" s="141"/>
      <c r="E7" s="135">
        <v>2</v>
      </c>
    </row>
    <row r="8" spans="1:5" ht="15.75">
      <c r="A8" s="43" t="s">
        <v>268</v>
      </c>
      <c r="B8" s="140"/>
      <c r="C8" s="125"/>
      <c r="D8" s="141"/>
      <c r="E8" s="135">
        <v>3</v>
      </c>
    </row>
    <row r="9" spans="1:5" ht="15.75">
      <c r="A9" s="43" t="s">
        <v>255</v>
      </c>
      <c r="B9" s="140"/>
      <c r="C9" s="125"/>
      <c r="D9" s="141"/>
      <c r="E9" s="135">
        <v>4</v>
      </c>
    </row>
    <row r="10" spans="1:5" ht="15.75">
      <c r="A10" s="43" t="s">
        <v>265</v>
      </c>
      <c r="B10" s="140"/>
      <c r="C10" s="125"/>
      <c r="D10" s="141"/>
      <c r="E10" s="135">
        <v>5</v>
      </c>
    </row>
    <row r="11" spans="1:5" ht="15.75">
      <c r="A11" s="43" t="s">
        <v>273</v>
      </c>
      <c r="B11" s="140"/>
      <c r="C11" s="125"/>
      <c r="D11" s="141"/>
      <c r="E11" s="135">
        <v>6</v>
      </c>
    </row>
    <row r="12" spans="1:5" ht="15.75">
      <c r="A12" s="43" t="s">
        <v>274</v>
      </c>
      <c r="B12" s="140"/>
      <c r="C12" s="125"/>
      <c r="D12" s="141"/>
      <c r="E12" s="135">
        <v>7</v>
      </c>
    </row>
    <row r="13" spans="1:5" ht="15.75">
      <c r="A13" s="43" t="s">
        <v>276</v>
      </c>
      <c r="B13" s="140"/>
      <c r="C13" s="125"/>
      <c r="D13" s="141"/>
      <c r="E13" s="135">
        <v>8</v>
      </c>
    </row>
    <row r="14" spans="1:5" ht="15.75">
      <c r="A14" s="43" t="s">
        <v>270</v>
      </c>
      <c r="B14" s="140"/>
      <c r="C14" s="125"/>
      <c r="D14" s="141"/>
      <c r="E14" s="135">
        <v>9</v>
      </c>
    </row>
    <row r="15" spans="1:5" ht="15.75">
      <c r="A15" s="43" t="s">
        <v>264</v>
      </c>
      <c r="B15" s="140"/>
      <c r="C15" s="125"/>
      <c r="D15" s="141"/>
      <c r="E15" s="135">
        <v>10</v>
      </c>
    </row>
    <row r="16" spans="1:5" ht="15.75">
      <c r="A16" s="43" t="s">
        <v>275</v>
      </c>
      <c r="B16" s="140"/>
      <c r="C16" s="125"/>
      <c r="D16" s="141"/>
      <c r="E16" s="135">
        <v>11</v>
      </c>
    </row>
    <row r="17" spans="1:5" ht="15.75">
      <c r="A17" s="43" t="s">
        <v>266</v>
      </c>
      <c r="B17" s="140"/>
      <c r="C17" s="125"/>
      <c r="D17" s="141"/>
      <c r="E17" s="135">
        <v>12</v>
      </c>
    </row>
    <row r="18" spans="1:5" ht="16.5" customHeight="1">
      <c r="A18" s="43" t="s">
        <v>263</v>
      </c>
      <c r="B18" s="140"/>
      <c r="C18" s="125"/>
      <c r="D18" s="141"/>
      <c r="E18" s="135">
        <v>13</v>
      </c>
    </row>
    <row r="19" spans="1:5" ht="15.75">
      <c r="A19" s="43" t="s">
        <v>277</v>
      </c>
      <c r="B19" s="140"/>
      <c r="C19" s="125"/>
      <c r="D19" s="141"/>
      <c r="E19" s="135">
        <v>14</v>
      </c>
    </row>
    <row r="20" spans="1:5" ht="18.75">
      <c r="A20" s="127"/>
      <c r="B20" s="149"/>
      <c r="C20" s="45"/>
      <c r="D20" s="45"/>
      <c r="E20" s="45"/>
    </row>
    <row r="21" spans="1:5" ht="29.25" customHeight="1">
      <c r="A21" s="145" t="s">
        <v>1</v>
      </c>
      <c r="B21" s="144" t="s">
        <v>2</v>
      </c>
      <c r="C21" s="144"/>
      <c r="D21" s="145"/>
      <c r="E21" s="145"/>
    </row>
    <row r="22" spans="1:5" ht="33.75" customHeight="1">
      <c r="A22" s="148" t="s">
        <v>153</v>
      </c>
      <c r="B22" s="146" t="s">
        <v>55</v>
      </c>
      <c r="C22" s="147"/>
      <c r="D22" s="145"/>
      <c r="E22" s="145"/>
    </row>
  </sheetData>
  <sheetProtection/>
  <mergeCells count="4">
    <mergeCell ref="A1:E1"/>
    <mergeCell ref="A3:E3"/>
    <mergeCell ref="A2:E2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view="pageBreakPreview" zoomScaleNormal="104" zoomScaleSheetLayoutView="100" zoomScalePageLayoutView="0" workbookViewId="0" topLeftCell="A10">
      <selection activeCell="M27" sqref="M27"/>
    </sheetView>
  </sheetViews>
  <sheetFormatPr defaultColWidth="8.00390625" defaultRowHeight="15.75"/>
  <cols>
    <col min="1" max="1" width="25.50390625" style="2" customWidth="1"/>
    <col min="2" max="2" width="7.00390625" style="1" customWidth="1"/>
    <col min="3" max="3" width="8.625" style="1" customWidth="1"/>
    <col min="4" max="4" width="5.125" style="1" customWidth="1"/>
    <col min="5" max="6" width="7.25390625" style="1" customWidth="1"/>
    <col min="7" max="7" width="8.75390625" style="1" customWidth="1"/>
    <col min="8" max="8" width="11.125" style="1" customWidth="1"/>
    <col min="9" max="9" width="9.625" style="1" customWidth="1"/>
    <col min="10" max="10" width="5.25390625" style="3" customWidth="1"/>
    <col min="11" max="11" width="20.50390625" style="1" customWidth="1"/>
    <col min="12" max="16384" width="8.00390625" style="1" customWidth="1"/>
  </cols>
  <sheetData>
    <row r="1" spans="1:11" ht="15.75" customHeight="1">
      <c r="A1" s="329" t="s">
        <v>351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ht="15.75" customHeight="1">
      <c r="A2" s="329" t="s">
        <v>349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ht="15.75">
      <c r="A3" s="330" t="s">
        <v>348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ht="8.25" customHeight="1">
      <c r="A4" s="269"/>
      <c r="B4" s="14"/>
      <c r="C4" s="14"/>
      <c r="D4" s="14"/>
      <c r="E4" s="14"/>
      <c r="F4" s="14"/>
      <c r="G4" s="14"/>
      <c r="H4" s="14"/>
      <c r="I4" s="14"/>
      <c r="J4" s="14"/>
      <c r="K4" s="266"/>
    </row>
    <row r="5" spans="1:11" ht="60" customHeight="1">
      <c r="A5" s="36"/>
      <c r="B5" s="331" t="s">
        <v>354</v>
      </c>
      <c r="C5" s="332"/>
      <c r="D5" s="332"/>
      <c r="E5" s="332"/>
      <c r="F5" s="332"/>
      <c r="G5" s="332"/>
      <c r="H5" s="332"/>
      <c r="I5" s="332"/>
      <c r="J5" s="332"/>
      <c r="K5" s="29"/>
    </row>
    <row r="6" spans="1:11" ht="15.75" customHeight="1">
      <c r="A6" s="354"/>
      <c r="B6" s="354"/>
      <c r="C6" s="354"/>
      <c r="D6" s="354"/>
      <c r="E6" s="354"/>
      <c r="F6" s="354"/>
      <c r="G6" s="354"/>
      <c r="H6" s="354"/>
      <c r="I6" s="354"/>
      <c r="J6" s="354"/>
      <c r="K6" s="354"/>
    </row>
    <row r="7" spans="1:11" ht="31.5" customHeight="1">
      <c r="A7" s="40" t="s">
        <v>350</v>
      </c>
      <c r="B7" s="355" t="s">
        <v>42</v>
      </c>
      <c r="C7" s="355"/>
      <c r="D7" s="355"/>
      <c r="E7" s="355"/>
      <c r="F7" s="355"/>
      <c r="G7" s="355"/>
      <c r="H7" s="355"/>
      <c r="I7" s="355"/>
      <c r="J7" s="355"/>
      <c r="K7" s="84" t="s">
        <v>60</v>
      </c>
    </row>
    <row r="8" spans="2:10" s="42" customFormat="1" ht="33" customHeight="1">
      <c r="B8" s="325" t="s">
        <v>15</v>
      </c>
      <c r="C8" s="326"/>
      <c r="D8" s="326"/>
      <c r="E8" s="326"/>
      <c r="F8" s="326"/>
      <c r="G8" s="326"/>
      <c r="H8" s="326"/>
      <c r="I8" s="326"/>
      <c r="J8" s="326"/>
    </row>
    <row r="9" spans="1:11" ht="39.75" customHeight="1" thickBot="1">
      <c r="A9" s="31"/>
      <c r="B9" s="324" t="s">
        <v>360</v>
      </c>
      <c r="C9" s="324"/>
      <c r="D9" s="324"/>
      <c r="E9" s="324"/>
      <c r="F9" s="324"/>
      <c r="G9" s="324"/>
      <c r="H9" s="324"/>
      <c r="I9" s="324"/>
      <c r="J9" s="324"/>
      <c r="K9" s="150" t="s">
        <v>331</v>
      </c>
    </row>
    <row r="10" spans="1:11" ht="16.5" customHeight="1">
      <c r="A10" s="336" t="s">
        <v>5</v>
      </c>
      <c r="B10" s="348" t="s">
        <v>7</v>
      </c>
      <c r="C10" s="350" t="s">
        <v>8</v>
      </c>
      <c r="D10" s="347" t="s">
        <v>47</v>
      </c>
      <c r="E10" s="348" t="s">
        <v>9</v>
      </c>
      <c r="F10" s="342" t="s">
        <v>43</v>
      </c>
      <c r="G10" s="342" t="s">
        <v>11</v>
      </c>
      <c r="H10" s="339" t="s">
        <v>13</v>
      </c>
      <c r="I10" s="347" t="s">
        <v>10</v>
      </c>
      <c r="J10" s="323" t="s">
        <v>4</v>
      </c>
      <c r="K10" s="333" t="s">
        <v>6</v>
      </c>
    </row>
    <row r="11" spans="1:11" ht="16.5" customHeight="1">
      <c r="A11" s="337"/>
      <c r="B11" s="349"/>
      <c r="C11" s="351"/>
      <c r="D11" s="345"/>
      <c r="E11" s="349"/>
      <c r="F11" s="343"/>
      <c r="G11" s="345"/>
      <c r="H11" s="340"/>
      <c r="I11" s="345"/>
      <c r="J11" s="327"/>
      <c r="K11" s="334"/>
    </row>
    <row r="12" spans="1:11" ht="16.5" customHeight="1">
      <c r="A12" s="337"/>
      <c r="B12" s="349"/>
      <c r="C12" s="351"/>
      <c r="D12" s="345"/>
      <c r="E12" s="349"/>
      <c r="F12" s="343"/>
      <c r="G12" s="345"/>
      <c r="H12" s="340"/>
      <c r="I12" s="345"/>
      <c r="J12" s="327"/>
      <c r="K12" s="334"/>
    </row>
    <row r="13" spans="1:11" ht="16.5" customHeight="1">
      <c r="A13" s="337"/>
      <c r="B13" s="349"/>
      <c r="C13" s="351"/>
      <c r="D13" s="345"/>
      <c r="E13" s="349"/>
      <c r="F13" s="343"/>
      <c r="G13" s="345"/>
      <c r="H13" s="340"/>
      <c r="I13" s="345"/>
      <c r="J13" s="327"/>
      <c r="K13" s="334"/>
    </row>
    <row r="14" spans="1:11" ht="16.5" customHeight="1">
      <c r="A14" s="337"/>
      <c r="B14" s="349"/>
      <c r="C14" s="351"/>
      <c r="D14" s="345"/>
      <c r="E14" s="349"/>
      <c r="F14" s="343"/>
      <c r="G14" s="345"/>
      <c r="H14" s="340"/>
      <c r="I14" s="345"/>
      <c r="J14" s="327"/>
      <c r="K14" s="334"/>
    </row>
    <row r="15" spans="1:11" ht="16.5" customHeight="1" thickBot="1">
      <c r="A15" s="337"/>
      <c r="B15" s="353"/>
      <c r="C15" s="356"/>
      <c r="D15" s="346"/>
      <c r="E15" s="353"/>
      <c r="F15" s="344"/>
      <c r="G15" s="346"/>
      <c r="H15" s="341"/>
      <c r="I15" s="346"/>
      <c r="J15" s="328"/>
      <c r="K15" s="335"/>
    </row>
    <row r="16" spans="1:11" s="4" customFormat="1" ht="22.5" customHeight="1">
      <c r="A16" s="195" t="s">
        <v>394</v>
      </c>
      <c r="B16" s="170">
        <v>1976</v>
      </c>
      <c r="C16" s="171">
        <v>85</v>
      </c>
      <c r="D16" s="153"/>
      <c r="E16" s="175">
        <v>16</v>
      </c>
      <c r="F16" s="175">
        <v>233</v>
      </c>
      <c r="G16" s="168">
        <f aca="true" t="shared" si="0" ref="G16:G26">E16*F16</f>
        <v>3728</v>
      </c>
      <c r="H16" s="245">
        <v>10</v>
      </c>
      <c r="I16" s="246">
        <f aca="true" t="shared" si="1" ref="I16:I27">G16/C16</f>
        <v>43.858823529411765</v>
      </c>
      <c r="J16" s="192"/>
      <c r="K16" s="230" t="s">
        <v>19</v>
      </c>
    </row>
    <row r="17" spans="1:11" s="4" customFormat="1" ht="22.5" customHeight="1">
      <c r="A17" s="195" t="s">
        <v>395</v>
      </c>
      <c r="B17" s="170">
        <v>1986</v>
      </c>
      <c r="C17" s="171">
        <v>80</v>
      </c>
      <c r="D17" s="153"/>
      <c r="E17" s="175">
        <v>16</v>
      </c>
      <c r="F17" s="175">
        <v>114</v>
      </c>
      <c r="G17" s="168">
        <f t="shared" si="0"/>
        <v>1824</v>
      </c>
      <c r="H17" s="203">
        <v>10</v>
      </c>
      <c r="I17" s="167">
        <f t="shared" si="1"/>
        <v>22.8</v>
      </c>
      <c r="J17" s="177"/>
      <c r="K17" s="230" t="s">
        <v>19</v>
      </c>
    </row>
    <row r="18" spans="1:11" s="4" customFormat="1" ht="23.25" customHeight="1">
      <c r="A18" s="195" t="s">
        <v>396</v>
      </c>
      <c r="B18" s="170">
        <v>1979</v>
      </c>
      <c r="C18" s="171">
        <v>68</v>
      </c>
      <c r="D18" s="153"/>
      <c r="E18" s="175">
        <v>16</v>
      </c>
      <c r="F18" s="175">
        <v>192</v>
      </c>
      <c r="G18" s="168">
        <f t="shared" si="0"/>
        <v>3072</v>
      </c>
      <c r="H18" s="203">
        <v>10</v>
      </c>
      <c r="I18" s="167">
        <f t="shared" si="1"/>
        <v>45.1764705882353</v>
      </c>
      <c r="J18" s="177"/>
      <c r="K18" s="230" t="s">
        <v>19</v>
      </c>
    </row>
    <row r="19" spans="1:11" s="4" customFormat="1" ht="23.25" customHeight="1">
      <c r="A19" s="195" t="s">
        <v>397</v>
      </c>
      <c r="B19" s="170">
        <v>1981</v>
      </c>
      <c r="C19" s="171">
        <v>80</v>
      </c>
      <c r="D19" s="153"/>
      <c r="E19" s="175">
        <v>16</v>
      </c>
      <c r="F19" s="175">
        <v>235</v>
      </c>
      <c r="G19" s="168">
        <f t="shared" si="0"/>
        <v>3760</v>
      </c>
      <c r="H19" s="203">
        <v>10</v>
      </c>
      <c r="I19" s="167">
        <f t="shared" si="1"/>
        <v>47</v>
      </c>
      <c r="J19" s="177"/>
      <c r="K19" s="230" t="s">
        <v>19</v>
      </c>
    </row>
    <row r="20" spans="1:11" s="4" customFormat="1" ht="21.75" customHeight="1">
      <c r="A20" s="195" t="s">
        <v>69</v>
      </c>
      <c r="B20" s="170">
        <v>1968</v>
      </c>
      <c r="C20" s="171">
        <v>68</v>
      </c>
      <c r="D20" s="153"/>
      <c r="E20" s="175">
        <v>16</v>
      </c>
      <c r="F20" s="175">
        <v>230</v>
      </c>
      <c r="G20" s="168">
        <f t="shared" si="0"/>
        <v>3680</v>
      </c>
      <c r="H20" s="203">
        <v>10</v>
      </c>
      <c r="I20" s="167">
        <f t="shared" si="1"/>
        <v>54.11764705882353</v>
      </c>
      <c r="J20" s="177"/>
      <c r="K20" s="230" t="s">
        <v>19</v>
      </c>
    </row>
    <row r="21" spans="1:11" s="4" customFormat="1" ht="24.75" customHeight="1" thickBot="1">
      <c r="A21" s="195" t="s">
        <v>231</v>
      </c>
      <c r="B21" s="170">
        <v>1989</v>
      </c>
      <c r="C21" s="171">
        <v>85</v>
      </c>
      <c r="D21" s="153"/>
      <c r="E21" s="175">
        <v>16</v>
      </c>
      <c r="F21" s="175">
        <v>93</v>
      </c>
      <c r="G21" s="168">
        <f t="shared" si="0"/>
        <v>1488</v>
      </c>
      <c r="H21" s="203">
        <v>10</v>
      </c>
      <c r="I21" s="167">
        <f t="shared" si="1"/>
        <v>17.50588235294118</v>
      </c>
      <c r="J21" s="177"/>
      <c r="K21" s="230" t="s">
        <v>19</v>
      </c>
    </row>
    <row r="22" spans="1:11" ht="21.75" customHeight="1">
      <c r="A22" s="288" t="s">
        <v>32</v>
      </c>
      <c r="B22" s="230">
        <v>1977</v>
      </c>
      <c r="C22" s="244">
        <v>87</v>
      </c>
      <c r="D22" s="190"/>
      <c r="E22" s="239">
        <v>16</v>
      </c>
      <c r="F22" s="289">
        <v>1142</v>
      </c>
      <c r="G22" s="168">
        <f t="shared" si="0"/>
        <v>18272</v>
      </c>
      <c r="H22" s="203">
        <v>10</v>
      </c>
      <c r="I22" s="167">
        <f t="shared" si="1"/>
        <v>210.02298850574712</v>
      </c>
      <c r="J22" s="177"/>
      <c r="K22" s="230" t="s">
        <v>19</v>
      </c>
    </row>
    <row r="23" spans="1:11" s="4" customFormat="1" ht="21.75" customHeight="1">
      <c r="A23" s="195"/>
      <c r="B23" s="170"/>
      <c r="C23" s="171"/>
      <c r="D23" s="153"/>
      <c r="E23" s="175"/>
      <c r="F23" s="175"/>
      <c r="G23" s="168">
        <f t="shared" si="0"/>
        <v>0</v>
      </c>
      <c r="H23" s="203">
        <v>10</v>
      </c>
      <c r="I23" s="167" t="e">
        <f t="shared" si="1"/>
        <v>#DIV/0!</v>
      </c>
      <c r="J23" s="177"/>
      <c r="K23" s="170"/>
    </row>
    <row r="24" spans="1:11" s="4" customFormat="1" ht="24" customHeight="1">
      <c r="A24" s="195"/>
      <c r="B24" s="170"/>
      <c r="C24" s="171"/>
      <c r="D24" s="153"/>
      <c r="E24" s="175"/>
      <c r="F24" s="175"/>
      <c r="G24" s="168">
        <f t="shared" si="0"/>
        <v>0</v>
      </c>
      <c r="H24" s="203">
        <v>10</v>
      </c>
      <c r="I24" s="167" t="e">
        <f t="shared" si="1"/>
        <v>#DIV/0!</v>
      </c>
      <c r="J24" s="177"/>
      <c r="K24" s="170"/>
    </row>
    <row r="25" spans="1:11" s="4" customFormat="1" ht="21.75" customHeight="1">
      <c r="A25" s="195"/>
      <c r="B25" s="170"/>
      <c r="C25" s="171"/>
      <c r="D25" s="153"/>
      <c r="E25" s="175"/>
      <c r="F25" s="175"/>
      <c r="G25" s="168">
        <f t="shared" si="0"/>
        <v>0</v>
      </c>
      <c r="H25" s="203">
        <v>10</v>
      </c>
      <c r="I25" s="167" t="e">
        <f t="shared" si="1"/>
        <v>#DIV/0!</v>
      </c>
      <c r="J25" s="177"/>
      <c r="K25" s="170"/>
    </row>
    <row r="26" spans="1:11" s="4" customFormat="1" ht="23.25" customHeight="1" thickBot="1">
      <c r="A26" s="196"/>
      <c r="B26" s="197"/>
      <c r="C26" s="213"/>
      <c r="D26" s="193"/>
      <c r="E26" s="198"/>
      <c r="F26" s="198"/>
      <c r="G26" s="168">
        <f t="shared" si="0"/>
        <v>0</v>
      </c>
      <c r="H26" s="204">
        <v>8</v>
      </c>
      <c r="I26" s="167" t="e">
        <f t="shared" si="1"/>
        <v>#DIV/0!</v>
      </c>
      <c r="J26" s="199"/>
      <c r="K26" s="197"/>
    </row>
    <row r="27" spans="1:11" s="39" customFormat="1" ht="26.25" customHeight="1" thickBot="1">
      <c r="A27" s="225" t="s">
        <v>12</v>
      </c>
      <c r="B27" s="200"/>
      <c r="C27" s="242">
        <f>SUM(C16:C26)</f>
        <v>553</v>
      </c>
      <c r="D27" s="162"/>
      <c r="E27" s="201"/>
      <c r="F27" s="201">
        <f>SUM(F16:F26)</f>
        <v>2239</v>
      </c>
      <c r="G27" s="202">
        <f>SUM(G16:G26)</f>
        <v>35824</v>
      </c>
      <c r="H27" s="201">
        <f>SUM(H16:H26)</f>
        <v>108</v>
      </c>
      <c r="I27" s="254">
        <f t="shared" si="1"/>
        <v>64.78119349005425</v>
      </c>
      <c r="J27" s="202"/>
      <c r="K27" s="240"/>
    </row>
    <row r="28" spans="1:11" ht="18" customHeight="1">
      <c r="A28" s="6"/>
      <c r="B28" s="6"/>
      <c r="C28" s="7"/>
      <c r="D28" s="8"/>
      <c r="E28" s="8"/>
      <c r="F28" s="8"/>
      <c r="G28" s="8"/>
      <c r="H28" s="8"/>
      <c r="I28" s="8"/>
      <c r="J28" s="18"/>
      <c r="K28" s="5"/>
    </row>
    <row r="29" spans="1:11" s="4" customFormat="1" ht="23.25" customHeight="1">
      <c r="A29" s="9" t="s">
        <v>1</v>
      </c>
      <c r="B29" s="9"/>
      <c r="C29" s="10"/>
      <c r="D29" s="16"/>
      <c r="E29" s="16"/>
      <c r="F29" s="16" t="s">
        <v>2</v>
      </c>
      <c r="G29" s="16"/>
      <c r="H29" s="16"/>
      <c r="I29" s="16"/>
      <c r="J29" s="22"/>
      <c r="K29" s="5"/>
    </row>
    <row r="30" spans="1:11" s="4" customFormat="1" ht="34.5" customHeight="1">
      <c r="A30" s="19" t="s">
        <v>153</v>
      </c>
      <c r="B30" s="20"/>
      <c r="C30" s="20"/>
      <c r="D30" s="20"/>
      <c r="E30" s="21"/>
      <c r="F30" s="21" t="s">
        <v>55</v>
      </c>
      <c r="G30" s="21"/>
      <c r="H30" s="21"/>
      <c r="I30" s="21"/>
      <c r="J30" s="23"/>
      <c r="K30" s="5"/>
    </row>
    <row r="31" spans="1:11" s="4" customFormat="1" ht="15" customHeight="1">
      <c r="A31" s="2"/>
      <c r="B31" s="11"/>
      <c r="C31" s="12"/>
      <c r="D31" s="12"/>
      <c r="E31" s="13"/>
      <c r="F31" s="13"/>
      <c r="G31" s="13"/>
      <c r="H31" s="13"/>
      <c r="I31" s="13"/>
      <c r="J31" s="3"/>
      <c r="K31" s="1"/>
    </row>
    <row r="32" ht="18" customHeight="1"/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ht="18" customHeight="1"/>
    <row r="35" spans="1:11" s="4" customFormat="1" ht="15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spans="1:11" s="4" customFormat="1" ht="15" customHeight="1">
      <c r="A36" s="2"/>
      <c r="B36" s="1"/>
      <c r="C36" s="1"/>
      <c r="D36" s="1"/>
      <c r="E36" s="1"/>
      <c r="F36" s="1"/>
      <c r="G36" s="1"/>
      <c r="H36" s="1"/>
      <c r="I36" s="1"/>
      <c r="J36" s="3"/>
      <c r="K36" s="1"/>
    </row>
    <row r="37" spans="1:11" s="4" customFormat="1" ht="12" customHeight="1">
      <c r="A37" s="2"/>
      <c r="B37" s="1"/>
      <c r="C37" s="1"/>
      <c r="D37" s="1"/>
      <c r="E37" s="1"/>
      <c r="F37" s="1"/>
      <c r="G37" s="1"/>
      <c r="H37" s="1"/>
      <c r="I37" s="1"/>
      <c r="J37" s="3"/>
      <c r="K37" s="1"/>
    </row>
    <row r="38" ht="25.5" customHeight="1"/>
    <row r="39" ht="25.5" customHeight="1"/>
    <row r="40" ht="25.5" customHeight="1"/>
    <row r="41" ht="25.5" customHeight="1"/>
    <row r="42" ht="25.5" customHeight="1"/>
    <row r="43" ht="22.5" customHeight="1"/>
    <row r="44" spans="1:11" s="5" customFormat="1" ht="22.5" customHeight="1">
      <c r="A44" s="2"/>
      <c r="B44" s="1"/>
      <c r="C44" s="1"/>
      <c r="D44" s="1"/>
      <c r="E44" s="1"/>
      <c r="F44" s="1"/>
      <c r="G44" s="1"/>
      <c r="H44" s="1"/>
      <c r="I44" s="1"/>
      <c r="J44" s="3"/>
      <c r="K44" s="1"/>
    </row>
    <row r="45" ht="22.5" customHeight="1"/>
  </sheetData>
  <sheetProtection/>
  <mergeCells count="19">
    <mergeCell ref="G10:G15"/>
    <mergeCell ref="J10:J15"/>
    <mergeCell ref="A6:K6"/>
    <mergeCell ref="B7:J7"/>
    <mergeCell ref="K10:K15"/>
    <mergeCell ref="A10:A15"/>
    <mergeCell ref="H10:H15"/>
    <mergeCell ref="B10:B15"/>
    <mergeCell ref="C10:C15"/>
    <mergeCell ref="I10:I15"/>
    <mergeCell ref="D10:D15"/>
    <mergeCell ref="A1:K1"/>
    <mergeCell ref="A2:K2"/>
    <mergeCell ref="A3:K3"/>
    <mergeCell ref="B5:J5"/>
    <mergeCell ref="B8:J8"/>
    <mergeCell ref="B9:J9"/>
    <mergeCell ref="E10:E15"/>
    <mergeCell ref="F10:F1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view="pageBreakPreview" zoomScaleNormal="104" zoomScaleSheetLayoutView="100" zoomScalePageLayoutView="0" workbookViewId="0" topLeftCell="B16">
      <selection activeCell="B38" sqref="A38:IV38"/>
    </sheetView>
  </sheetViews>
  <sheetFormatPr defaultColWidth="8.00390625" defaultRowHeight="15.75"/>
  <cols>
    <col min="1" max="1" width="25.50390625" style="2" customWidth="1"/>
    <col min="2" max="2" width="7.00390625" style="1" customWidth="1"/>
    <col min="3" max="3" width="8.625" style="1" customWidth="1"/>
    <col min="4" max="4" width="5.125" style="1" customWidth="1"/>
    <col min="5" max="6" width="7.25390625" style="1" customWidth="1"/>
    <col min="7" max="7" width="8.75390625" style="1" customWidth="1"/>
    <col min="8" max="8" width="11.125" style="1" customWidth="1"/>
    <col min="9" max="9" width="9.625" style="1" customWidth="1"/>
    <col min="10" max="10" width="5.25390625" style="3" customWidth="1"/>
    <col min="11" max="11" width="20.50390625" style="1" customWidth="1"/>
    <col min="12" max="16384" width="8.00390625" style="1" customWidth="1"/>
  </cols>
  <sheetData>
    <row r="1" spans="1:11" ht="15.75" customHeight="1">
      <c r="A1" s="329" t="s">
        <v>351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ht="15.75" customHeight="1">
      <c r="A2" s="329" t="s">
        <v>349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ht="15.75">
      <c r="A3" s="330" t="s">
        <v>348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ht="8.25" customHeight="1">
      <c r="A4" s="269"/>
      <c r="B4" s="14"/>
      <c r="C4" s="14"/>
      <c r="D4" s="14"/>
      <c r="E4" s="14"/>
      <c r="F4" s="14"/>
      <c r="G4" s="14"/>
      <c r="H4" s="14"/>
      <c r="I4" s="14"/>
      <c r="J4" s="14"/>
      <c r="K4" s="266"/>
    </row>
    <row r="5" spans="1:11" ht="60" customHeight="1">
      <c r="A5" s="36"/>
      <c r="B5" s="331" t="s">
        <v>354</v>
      </c>
      <c r="C5" s="332"/>
      <c r="D5" s="332"/>
      <c r="E5" s="332"/>
      <c r="F5" s="332"/>
      <c r="G5" s="332"/>
      <c r="H5" s="332"/>
      <c r="I5" s="332"/>
      <c r="J5" s="332"/>
      <c r="K5" s="29"/>
    </row>
    <row r="6" spans="1:11" ht="15.75" customHeight="1">
      <c r="A6" s="354"/>
      <c r="B6" s="354"/>
      <c r="C6" s="354"/>
      <c r="D6" s="354"/>
      <c r="E6" s="354"/>
      <c r="F6" s="354"/>
      <c r="G6" s="354"/>
      <c r="H6" s="354"/>
      <c r="I6" s="354"/>
      <c r="J6" s="354"/>
      <c r="K6" s="354"/>
    </row>
    <row r="7" spans="1:11" ht="31.5" customHeight="1">
      <c r="A7" s="40" t="s">
        <v>350</v>
      </c>
      <c r="B7" s="355" t="s">
        <v>42</v>
      </c>
      <c r="C7" s="355"/>
      <c r="D7" s="355"/>
      <c r="E7" s="355"/>
      <c r="F7" s="355"/>
      <c r="G7" s="355"/>
      <c r="H7" s="355"/>
      <c r="I7" s="355"/>
      <c r="J7" s="355"/>
      <c r="K7" s="84" t="s">
        <v>60</v>
      </c>
    </row>
    <row r="8" spans="2:10" s="42" customFormat="1" ht="33" customHeight="1">
      <c r="B8" s="325" t="s">
        <v>15</v>
      </c>
      <c r="C8" s="326"/>
      <c r="D8" s="326"/>
      <c r="E8" s="326"/>
      <c r="F8" s="326"/>
      <c r="G8" s="326"/>
      <c r="H8" s="326"/>
      <c r="I8" s="326"/>
      <c r="J8" s="326"/>
    </row>
    <row r="9" spans="1:11" ht="39.75" customHeight="1" thickBot="1">
      <c r="A9" s="31"/>
      <c r="B9" s="324" t="s">
        <v>362</v>
      </c>
      <c r="C9" s="324"/>
      <c r="D9" s="324"/>
      <c r="E9" s="324"/>
      <c r="F9" s="324"/>
      <c r="G9" s="324"/>
      <c r="H9" s="324"/>
      <c r="I9" s="324"/>
      <c r="J9" s="324"/>
      <c r="K9" s="150" t="s">
        <v>331</v>
      </c>
    </row>
    <row r="10" spans="1:11" ht="16.5" customHeight="1">
      <c r="A10" s="336" t="s">
        <v>5</v>
      </c>
      <c r="B10" s="348" t="s">
        <v>7</v>
      </c>
      <c r="C10" s="350" t="s">
        <v>8</v>
      </c>
      <c r="D10" s="347" t="s">
        <v>47</v>
      </c>
      <c r="E10" s="348" t="s">
        <v>9</v>
      </c>
      <c r="F10" s="342" t="s">
        <v>43</v>
      </c>
      <c r="G10" s="342" t="s">
        <v>11</v>
      </c>
      <c r="H10" s="339" t="s">
        <v>13</v>
      </c>
      <c r="I10" s="347" t="s">
        <v>10</v>
      </c>
      <c r="J10" s="323" t="s">
        <v>4</v>
      </c>
      <c r="K10" s="333" t="s">
        <v>6</v>
      </c>
    </row>
    <row r="11" spans="1:11" ht="16.5" customHeight="1">
      <c r="A11" s="337"/>
      <c r="B11" s="349"/>
      <c r="C11" s="351"/>
      <c r="D11" s="345"/>
      <c r="E11" s="349"/>
      <c r="F11" s="343"/>
      <c r="G11" s="345"/>
      <c r="H11" s="340"/>
      <c r="I11" s="345"/>
      <c r="J11" s="327"/>
      <c r="K11" s="334"/>
    </row>
    <row r="12" spans="1:11" ht="16.5" customHeight="1">
      <c r="A12" s="337"/>
      <c r="B12" s="349"/>
      <c r="C12" s="351"/>
      <c r="D12" s="345"/>
      <c r="E12" s="349"/>
      <c r="F12" s="343"/>
      <c r="G12" s="345"/>
      <c r="H12" s="340"/>
      <c r="I12" s="345"/>
      <c r="J12" s="327"/>
      <c r="K12" s="334"/>
    </row>
    <row r="13" spans="1:11" ht="16.5" customHeight="1">
      <c r="A13" s="337"/>
      <c r="B13" s="349"/>
      <c r="C13" s="351"/>
      <c r="D13" s="345"/>
      <c r="E13" s="349"/>
      <c r="F13" s="343"/>
      <c r="G13" s="345"/>
      <c r="H13" s="340"/>
      <c r="I13" s="345"/>
      <c r="J13" s="327"/>
      <c r="K13" s="334"/>
    </row>
    <row r="14" spans="1:11" ht="16.5" customHeight="1">
      <c r="A14" s="337"/>
      <c r="B14" s="349"/>
      <c r="C14" s="351"/>
      <c r="D14" s="345"/>
      <c r="E14" s="349"/>
      <c r="F14" s="343"/>
      <c r="G14" s="345"/>
      <c r="H14" s="340"/>
      <c r="I14" s="345"/>
      <c r="J14" s="327"/>
      <c r="K14" s="334"/>
    </row>
    <row r="15" spans="1:11" ht="16.5" customHeight="1" thickBot="1">
      <c r="A15" s="337"/>
      <c r="B15" s="353"/>
      <c r="C15" s="356"/>
      <c r="D15" s="346"/>
      <c r="E15" s="353"/>
      <c r="F15" s="344"/>
      <c r="G15" s="346"/>
      <c r="H15" s="341"/>
      <c r="I15" s="346"/>
      <c r="J15" s="328"/>
      <c r="K15" s="335"/>
    </row>
    <row r="16" spans="1:11" s="4" customFormat="1" ht="22.5" customHeight="1" thickBot="1">
      <c r="A16" s="270" t="s">
        <v>372</v>
      </c>
      <c r="B16" s="170">
        <v>1907</v>
      </c>
      <c r="C16" s="171">
        <v>104</v>
      </c>
      <c r="D16" s="153">
        <v>3</v>
      </c>
      <c r="E16" s="175">
        <v>16</v>
      </c>
      <c r="F16" s="271">
        <v>241</v>
      </c>
      <c r="G16" s="168">
        <f aca="true" t="shared" si="0" ref="G16:G26">E16*F16</f>
        <v>3856</v>
      </c>
      <c r="H16" s="245">
        <v>10</v>
      </c>
      <c r="I16" s="246">
        <f aca="true" t="shared" si="1" ref="I16:I27">G16/C16</f>
        <v>37.07692307692308</v>
      </c>
      <c r="J16" s="192">
        <v>1</v>
      </c>
      <c r="K16" s="230" t="s">
        <v>383</v>
      </c>
    </row>
    <row r="17" spans="1:11" s="4" customFormat="1" ht="22.5" customHeight="1">
      <c r="A17" s="272" t="s">
        <v>373</v>
      </c>
      <c r="B17" s="230">
        <v>1992</v>
      </c>
      <c r="C17" s="244">
        <v>75.5</v>
      </c>
      <c r="D17" s="190">
        <v>3</v>
      </c>
      <c r="E17" s="239">
        <v>16</v>
      </c>
      <c r="F17" s="273">
        <v>238</v>
      </c>
      <c r="G17" s="168">
        <f t="shared" si="0"/>
        <v>3808</v>
      </c>
      <c r="H17" s="203">
        <v>10</v>
      </c>
      <c r="I17" s="167">
        <f t="shared" si="1"/>
        <v>50.437086092715234</v>
      </c>
      <c r="J17" s="177">
        <v>2</v>
      </c>
      <c r="K17" s="230" t="s">
        <v>383</v>
      </c>
    </row>
    <row r="18" spans="1:11" s="4" customFormat="1" ht="23.25" customHeight="1">
      <c r="A18" s="195" t="s">
        <v>374</v>
      </c>
      <c r="B18" s="170">
        <v>1987</v>
      </c>
      <c r="C18" s="171">
        <v>72.5</v>
      </c>
      <c r="D18" s="153">
        <v>3</v>
      </c>
      <c r="E18" s="175">
        <v>16</v>
      </c>
      <c r="F18" s="175">
        <v>96</v>
      </c>
      <c r="G18" s="168">
        <f t="shared" si="0"/>
        <v>1536</v>
      </c>
      <c r="H18" s="203">
        <v>10</v>
      </c>
      <c r="I18" s="167">
        <f t="shared" si="1"/>
        <v>21.186206896551724</v>
      </c>
      <c r="J18" s="177"/>
      <c r="K18" s="230" t="s">
        <v>383</v>
      </c>
    </row>
    <row r="19" spans="1:11" s="4" customFormat="1" ht="23.25" customHeight="1">
      <c r="A19" s="195" t="s">
        <v>375</v>
      </c>
      <c r="B19" s="170">
        <v>1976</v>
      </c>
      <c r="C19" s="171">
        <v>95</v>
      </c>
      <c r="D19" s="153">
        <v>3</v>
      </c>
      <c r="E19" s="175">
        <v>16</v>
      </c>
      <c r="F19" s="175">
        <v>202</v>
      </c>
      <c r="G19" s="168">
        <f t="shared" si="0"/>
        <v>3232</v>
      </c>
      <c r="H19" s="203">
        <v>10</v>
      </c>
      <c r="I19" s="167">
        <f t="shared" si="1"/>
        <v>34.02105263157895</v>
      </c>
      <c r="J19" s="177"/>
      <c r="K19" s="230" t="s">
        <v>383</v>
      </c>
    </row>
    <row r="20" spans="1:11" s="4" customFormat="1" ht="21.75" customHeight="1">
      <c r="A20" s="195" t="s">
        <v>376</v>
      </c>
      <c r="B20" s="170">
        <v>1982</v>
      </c>
      <c r="C20" s="171">
        <v>73</v>
      </c>
      <c r="D20" s="153">
        <v>3</v>
      </c>
      <c r="E20" s="175">
        <v>16</v>
      </c>
      <c r="F20" s="175">
        <v>83</v>
      </c>
      <c r="G20" s="168">
        <f t="shared" si="0"/>
        <v>1328</v>
      </c>
      <c r="H20" s="203">
        <v>10</v>
      </c>
      <c r="I20" s="167">
        <f t="shared" si="1"/>
        <v>18.19178082191781</v>
      </c>
      <c r="J20" s="177"/>
      <c r="K20" s="230" t="s">
        <v>383</v>
      </c>
    </row>
    <row r="21" spans="1:11" s="4" customFormat="1" ht="24.75" customHeight="1">
      <c r="A21" s="195" t="s">
        <v>377</v>
      </c>
      <c r="B21" s="170">
        <v>1992</v>
      </c>
      <c r="C21" s="171">
        <v>73</v>
      </c>
      <c r="D21" s="153">
        <v>3</v>
      </c>
      <c r="E21" s="175">
        <v>16</v>
      </c>
      <c r="F21" s="175">
        <v>115</v>
      </c>
      <c r="G21" s="168">
        <f t="shared" si="0"/>
        <v>1840</v>
      </c>
      <c r="H21" s="203">
        <v>10</v>
      </c>
      <c r="I21" s="167">
        <f t="shared" si="1"/>
        <v>25.205479452054796</v>
      </c>
      <c r="J21" s="177"/>
      <c r="K21" s="230" t="s">
        <v>383</v>
      </c>
    </row>
    <row r="22" spans="1:11" ht="21.75" customHeight="1">
      <c r="A22" s="195" t="s">
        <v>378</v>
      </c>
      <c r="B22" s="170">
        <v>1974</v>
      </c>
      <c r="C22" s="171">
        <v>81</v>
      </c>
      <c r="D22" s="153">
        <v>3</v>
      </c>
      <c r="E22" s="175">
        <v>16</v>
      </c>
      <c r="F22" s="175">
        <v>112</v>
      </c>
      <c r="G22" s="168">
        <f t="shared" si="0"/>
        <v>1792</v>
      </c>
      <c r="H22" s="203">
        <v>10</v>
      </c>
      <c r="I22" s="167">
        <f t="shared" si="1"/>
        <v>22.123456790123456</v>
      </c>
      <c r="J22" s="177"/>
      <c r="K22" s="230" t="s">
        <v>383</v>
      </c>
    </row>
    <row r="23" spans="1:11" s="4" customFormat="1" ht="21.75" customHeight="1">
      <c r="A23" s="195" t="s">
        <v>379</v>
      </c>
      <c r="B23" s="170">
        <v>1990</v>
      </c>
      <c r="C23" s="171">
        <v>80</v>
      </c>
      <c r="D23" s="153">
        <v>3</v>
      </c>
      <c r="E23" s="175">
        <v>16</v>
      </c>
      <c r="F23" s="175">
        <v>107</v>
      </c>
      <c r="G23" s="168">
        <f t="shared" si="0"/>
        <v>1712</v>
      </c>
      <c r="H23" s="203">
        <v>10</v>
      </c>
      <c r="I23" s="167">
        <f t="shared" si="1"/>
        <v>21.4</v>
      </c>
      <c r="J23" s="177"/>
      <c r="K23" s="230" t="s">
        <v>383</v>
      </c>
    </row>
    <row r="24" spans="1:11" s="4" customFormat="1" ht="24" customHeight="1">
      <c r="A24" s="195" t="s">
        <v>380</v>
      </c>
      <c r="B24" s="170">
        <v>1986</v>
      </c>
      <c r="C24" s="171">
        <v>82</v>
      </c>
      <c r="D24" s="153">
        <v>3</v>
      </c>
      <c r="E24" s="175">
        <v>16</v>
      </c>
      <c r="F24" s="175">
        <v>213</v>
      </c>
      <c r="G24" s="168">
        <f t="shared" si="0"/>
        <v>3408</v>
      </c>
      <c r="H24" s="203">
        <v>10</v>
      </c>
      <c r="I24" s="167">
        <f t="shared" si="1"/>
        <v>41.5609756097561</v>
      </c>
      <c r="J24" s="177"/>
      <c r="K24" s="230" t="s">
        <v>383</v>
      </c>
    </row>
    <row r="25" spans="1:11" s="4" customFormat="1" ht="21.75" customHeight="1">
      <c r="A25" s="195" t="s">
        <v>381</v>
      </c>
      <c r="B25" s="170">
        <v>1994</v>
      </c>
      <c r="C25" s="171">
        <v>73</v>
      </c>
      <c r="D25" s="153">
        <v>3</v>
      </c>
      <c r="E25" s="175">
        <v>16</v>
      </c>
      <c r="F25" s="175">
        <v>116</v>
      </c>
      <c r="G25" s="168">
        <f t="shared" si="0"/>
        <v>1856</v>
      </c>
      <c r="H25" s="203">
        <v>10</v>
      </c>
      <c r="I25" s="167">
        <f t="shared" si="1"/>
        <v>25.424657534246574</v>
      </c>
      <c r="J25" s="177"/>
      <c r="K25" s="230" t="s">
        <v>383</v>
      </c>
    </row>
    <row r="26" spans="1:11" s="4" customFormat="1" ht="23.25" customHeight="1" thickBot="1">
      <c r="A26" s="274" t="s">
        <v>382</v>
      </c>
      <c r="B26" s="197">
        <v>1987</v>
      </c>
      <c r="C26" s="213">
        <v>75.5</v>
      </c>
      <c r="D26" s="193">
        <v>3</v>
      </c>
      <c r="E26" s="198">
        <v>16</v>
      </c>
      <c r="F26" s="198">
        <v>257</v>
      </c>
      <c r="G26" s="168">
        <f t="shared" si="0"/>
        <v>4112</v>
      </c>
      <c r="H26" s="204">
        <v>8</v>
      </c>
      <c r="I26" s="167">
        <f t="shared" si="1"/>
        <v>54.4635761589404</v>
      </c>
      <c r="J26" s="199">
        <v>3</v>
      </c>
      <c r="K26" s="230" t="s">
        <v>383</v>
      </c>
    </row>
    <row r="27" spans="1:11" s="39" customFormat="1" ht="26.25" customHeight="1" thickBot="1">
      <c r="A27" s="225" t="s">
        <v>12</v>
      </c>
      <c r="B27" s="200"/>
      <c r="C27" s="242">
        <f>SUM(C16:C26)</f>
        <v>884.5</v>
      </c>
      <c r="D27" s="162"/>
      <c r="E27" s="201"/>
      <c r="F27" s="201">
        <f>SUM(F16:F26)</f>
        <v>1780</v>
      </c>
      <c r="G27" s="202">
        <f>SUM(G16:G26)</f>
        <v>28480</v>
      </c>
      <c r="H27" s="201">
        <f>SUM(H16:H26)</f>
        <v>108</v>
      </c>
      <c r="I27" s="254">
        <f t="shared" si="1"/>
        <v>32.19898247597513</v>
      </c>
      <c r="J27" s="202"/>
      <c r="K27" s="230" t="s">
        <v>383</v>
      </c>
    </row>
    <row r="28" spans="1:11" ht="18" customHeight="1">
      <c r="A28" s="6"/>
      <c r="B28" s="6"/>
      <c r="C28" s="7"/>
      <c r="D28" s="8"/>
      <c r="E28" s="8"/>
      <c r="F28" s="8"/>
      <c r="G28" s="8"/>
      <c r="H28" s="8"/>
      <c r="I28" s="8"/>
      <c r="J28" s="18"/>
      <c r="K28" s="5"/>
    </row>
    <row r="29" spans="1:11" s="4" customFormat="1" ht="23.25" customHeight="1">
      <c r="A29" s="9" t="s">
        <v>1</v>
      </c>
      <c r="B29" s="9"/>
      <c r="C29" s="10"/>
      <c r="D29" s="16"/>
      <c r="E29" s="16"/>
      <c r="F29" s="16" t="s">
        <v>2</v>
      </c>
      <c r="G29" s="16"/>
      <c r="H29" s="16"/>
      <c r="I29" s="16"/>
      <c r="J29" s="22"/>
      <c r="K29" s="5"/>
    </row>
    <row r="30" spans="1:11" s="4" customFormat="1" ht="34.5" customHeight="1">
      <c r="A30" s="19" t="s">
        <v>153</v>
      </c>
      <c r="B30" s="20"/>
      <c r="C30" s="20"/>
      <c r="D30" s="20"/>
      <c r="E30" s="21"/>
      <c r="F30" s="21" t="s">
        <v>55</v>
      </c>
      <c r="G30" s="21"/>
      <c r="H30" s="21"/>
      <c r="I30" s="21"/>
      <c r="J30" s="23"/>
      <c r="K30" s="5"/>
    </row>
    <row r="31" spans="1:11" s="4" customFormat="1" ht="15" customHeight="1">
      <c r="A31" s="2"/>
      <c r="B31" s="11"/>
      <c r="C31" s="12"/>
      <c r="D31" s="12"/>
      <c r="E31" s="13"/>
      <c r="F31" s="13"/>
      <c r="G31" s="13"/>
      <c r="H31" s="13"/>
      <c r="I31" s="13"/>
      <c r="J31" s="3"/>
      <c r="K31" s="1"/>
    </row>
    <row r="32" ht="18" customHeight="1"/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ht="18" customHeight="1"/>
    <row r="35" spans="1:11" s="4" customFormat="1" ht="15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spans="1:11" s="4" customFormat="1" ht="15" customHeight="1">
      <c r="A36" s="2"/>
      <c r="B36" s="1"/>
      <c r="C36" s="1"/>
      <c r="D36" s="1"/>
      <c r="E36" s="1"/>
      <c r="F36" s="1"/>
      <c r="G36" s="1"/>
      <c r="H36" s="1"/>
      <c r="I36" s="1"/>
      <c r="J36" s="3"/>
      <c r="K36" s="1"/>
    </row>
    <row r="37" spans="1:11" s="4" customFormat="1" ht="12" customHeight="1">
      <c r="A37" s="2"/>
      <c r="B37" s="1"/>
      <c r="C37" s="1"/>
      <c r="D37" s="1"/>
      <c r="E37" s="1"/>
      <c r="F37" s="1"/>
      <c r="G37" s="1"/>
      <c r="H37" s="1"/>
      <c r="I37" s="1"/>
      <c r="J37" s="3"/>
      <c r="K37" s="1"/>
    </row>
    <row r="38" ht="25.5" customHeight="1"/>
    <row r="39" ht="25.5" customHeight="1"/>
    <row r="40" ht="25.5" customHeight="1"/>
    <row r="41" ht="25.5" customHeight="1"/>
    <row r="42" ht="25.5" customHeight="1"/>
    <row r="43" ht="22.5" customHeight="1"/>
    <row r="44" spans="1:11" s="5" customFormat="1" ht="22.5" customHeight="1">
      <c r="A44" s="2"/>
      <c r="B44" s="1"/>
      <c r="C44" s="1"/>
      <c r="D44" s="1"/>
      <c r="E44" s="1"/>
      <c r="F44" s="1"/>
      <c r="G44" s="1"/>
      <c r="H44" s="1"/>
      <c r="I44" s="1"/>
      <c r="J44" s="3"/>
      <c r="K44" s="1"/>
    </row>
    <row r="45" ht="22.5" customHeight="1"/>
  </sheetData>
  <sheetProtection/>
  <mergeCells count="19">
    <mergeCell ref="A6:K6"/>
    <mergeCell ref="B7:J7"/>
    <mergeCell ref="A1:K1"/>
    <mergeCell ref="A2:K2"/>
    <mergeCell ref="A3:K3"/>
    <mergeCell ref="B5:J5"/>
    <mergeCell ref="A10:A15"/>
    <mergeCell ref="H10:H15"/>
    <mergeCell ref="B10:B15"/>
    <mergeCell ref="C10:C15"/>
    <mergeCell ref="D10:D15"/>
    <mergeCell ref="E10:E15"/>
    <mergeCell ref="F10:F15"/>
    <mergeCell ref="G10:G15"/>
    <mergeCell ref="B8:J8"/>
    <mergeCell ref="B9:J9"/>
    <mergeCell ref="J10:J15"/>
    <mergeCell ref="K10:K15"/>
    <mergeCell ref="I10:I1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view="pageBreakPreview" zoomScaleNormal="104" zoomScaleSheetLayoutView="100" zoomScalePageLayoutView="0" workbookViewId="0" topLeftCell="A8">
      <selection activeCell="G26" sqref="G26"/>
    </sheetView>
  </sheetViews>
  <sheetFormatPr defaultColWidth="8.00390625" defaultRowHeight="15.75"/>
  <cols>
    <col min="1" max="1" width="20.75390625" style="2" customWidth="1"/>
    <col min="2" max="2" width="7.875" style="1" customWidth="1"/>
    <col min="3" max="3" width="8.875" style="1" customWidth="1"/>
    <col min="4" max="4" width="5.50390625" style="1" customWidth="1"/>
    <col min="5" max="6" width="6.625" style="1" customWidth="1"/>
    <col min="7" max="7" width="8.125" style="1" customWidth="1"/>
    <col min="8" max="8" width="11.00390625" style="1" customWidth="1"/>
    <col min="9" max="9" width="9.625" style="1" customWidth="1"/>
    <col min="10" max="10" width="4.375" style="3" customWidth="1"/>
    <col min="11" max="11" width="19.75390625" style="1" customWidth="1"/>
    <col min="12" max="16384" width="8.00390625" style="1" customWidth="1"/>
  </cols>
  <sheetData>
    <row r="1" spans="1:11" ht="15.75" customHeight="1">
      <c r="A1" s="329" t="s">
        <v>351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ht="15.75" customHeight="1">
      <c r="A2" s="329" t="s">
        <v>349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ht="15.75">
      <c r="A3" s="330" t="s">
        <v>348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ht="8.25" customHeight="1">
      <c r="A4" s="265"/>
      <c r="B4" s="14"/>
      <c r="C4" s="14"/>
      <c r="D4" s="14"/>
      <c r="E4" s="14"/>
      <c r="F4" s="14"/>
      <c r="G4" s="14"/>
      <c r="H4" s="14"/>
      <c r="I4" s="14"/>
      <c r="J4" s="14"/>
      <c r="K4" s="266"/>
    </row>
    <row r="5" spans="1:11" ht="60" customHeight="1">
      <c r="A5" s="267"/>
      <c r="B5" s="331" t="s">
        <v>353</v>
      </c>
      <c r="C5" s="332"/>
      <c r="D5" s="332"/>
      <c r="E5" s="332"/>
      <c r="F5" s="332"/>
      <c r="G5" s="332"/>
      <c r="H5" s="332"/>
      <c r="I5" s="332"/>
      <c r="J5" s="332"/>
      <c r="K5" s="268"/>
    </row>
    <row r="6" spans="1:11" ht="15.75" customHeight="1">
      <c r="A6" s="354"/>
      <c r="B6" s="354"/>
      <c r="C6" s="354"/>
      <c r="D6" s="354"/>
      <c r="E6" s="354"/>
      <c r="F6" s="354"/>
      <c r="G6" s="354"/>
      <c r="H6" s="354"/>
      <c r="I6" s="354"/>
      <c r="J6" s="354"/>
      <c r="K6" s="354"/>
    </row>
    <row r="7" spans="1:11" ht="31.5" customHeight="1">
      <c r="A7" s="40" t="s">
        <v>350</v>
      </c>
      <c r="B7" s="355" t="s">
        <v>42</v>
      </c>
      <c r="C7" s="355"/>
      <c r="D7" s="355"/>
      <c r="E7" s="355"/>
      <c r="F7" s="355"/>
      <c r="G7" s="355"/>
      <c r="H7" s="355"/>
      <c r="I7" s="355"/>
      <c r="J7" s="355"/>
      <c r="K7" s="84" t="s">
        <v>60</v>
      </c>
    </row>
    <row r="8" spans="2:10" s="42" customFormat="1" ht="33" customHeight="1">
      <c r="B8" s="325" t="s">
        <v>15</v>
      </c>
      <c r="C8" s="326"/>
      <c r="D8" s="326"/>
      <c r="E8" s="326"/>
      <c r="F8" s="326"/>
      <c r="G8" s="326"/>
      <c r="H8" s="326"/>
      <c r="I8" s="326"/>
      <c r="J8" s="326"/>
    </row>
    <row r="9" spans="1:11" ht="42" customHeight="1" thickBot="1">
      <c r="A9" s="31"/>
      <c r="B9" s="324" t="s">
        <v>46</v>
      </c>
      <c r="C9" s="324"/>
      <c r="D9" s="324"/>
      <c r="E9" s="324"/>
      <c r="F9" s="324"/>
      <c r="G9" s="324"/>
      <c r="H9" s="324"/>
      <c r="I9" s="324"/>
      <c r="J9" s="324"/>
      <c r="K9" s="150" t="s">
        <v>335</v>
      </c>
    </row>
    <row r="10" spans="1:11" ht="16.5" customHeight="1">
      <c r="A10" s="363" t="s">
        <v>5</v>
      </c>
      <c r="B10" s="368" t="s">
        <v>7</v>
      </c>
      <c r="C10" s="372" t="s">
        <v>8</v>
      </c>
      <c r="D10" s="347" t="s">
        <v>47</v>
      </c>
      <c r="E10" s="368" t="s">
        <v>9</v>
      </c>
      <c r="F10" s="342" t="s">
        <v>43</v>
      </c>
      <c r="G10" s="369" t="s">
        <v>11</v>
      </c>
      <c r="H10" s="363" t="s">
        <v>13</v>
      </c>
      <c r="I10" s="347" t="s">
        <v>10</v>
      </c>
      <c r="J10" s="357" t="s">
        <v>4</v>
      </c>
      <c r="K10" s="360" t="s">
        <v>6</v>
      </c>
    </row>
    <row r="11" spans="1:11" ht="16.5" customHeight="1">
      <c r="A11" s="364"/>
      <c r="B11" s="361"/>
      <c r="C11" s="373"/>
      <c r="D11" s="345"/>
      <c r="E11" s="361"/>
      <c r="F11" s="343"/>
      <c r="G11" s="370"/>
      <c r="H11" s="366"/>
      <c r="I11" s="345"/>
      <c r="J11" s="358"/>
      <c r="K11" s="361"/>
    </row>
    <row r="12" spans="1:11" ht="16.5" customHeight="1">
      <c r="A12" s="364"/>
      <c r="B12" s="361"/>
      <c r="C12" s="373"/>
      <c r="D12" s="345"/>
      <c r="E12" s="361"/>
      <c r="F12" s="343"/>
      <c r="G12" s="370"/>
      <c r="H12" s="366"/>
      <c r="I12" s="345"/>
      <c r="J12" s="358"/>
      <c r="K12" s="361"/>
    </row>
    <row r="13" spans="1:11" ht="16.5" customHeight="1">
      <c r="A13" s="364"/>
      <c r="B13" s="361"/>
      <c r="C13" s="373"/>
      <c r="D13" s="345"/>
      <c r="E13" s="361"/>
      <c r="F13" s="343"/>
      <c r="G13" s="370"/>
      <c r="H13" s="366"/>
      <c r="I13" s="345"/>
      <c r="J13" s="358"/>
      <c r="K13" s="361"/>
    </row>
    <row r="14" spans="1:11" ht="16.5" customHeight="1">
      <c r="A14" s="364"/>
      <c r="B14" s="361"/>
      <c r="C14" s="373"/>
      <c r="D14" s="345"/>
      <c r="E14" s="361"/>
      <c r="F14" s="343"/>
      <c r="G14" s="370"/>
      <c r="H14" s="366"/>
      <c r="I14" s="345"/>
      <c r="J14" s="358"/>
      <c r="K14" s="361"/>
    </row>
    <row r="15" spans="1:11" ht="16.5" customHeight="1" thickBot="1">
      <c r="A15" s="365"/>
      <c r="B15" s="362"/>
      <c r="C15" s="374"/>
      <c r="D15" s="346"/>
      <c r="E15" s="362"/>
      <c r="F15" s="344"/>
      <c r="G15" s="371"/>
      <c r="H15" s="367"/>
      <c r="I15" s="346"/>
      <c r="J15" s="359"/>
      <c r="K15" s="362"/>
    </row>
    <row r="16" spans="1:11" s="4" customFormat="1" ht="22.5" customHeight="1">
      <c r="A16" s="184" t="s">
        <v>27</v>
      </c>
      <c r="B16" s="151">
        <v>2002</v>
      </c>
      <c r="C16" s="152">
        <v>59.1</v>
      </c>
      <c r="D16" s="153">
        <v>1</v>
      </c>
      <c r="E16" s="175">
        <v>12</v>
      </c>
      <c r="F16" s="178">
        <v>212</v>
      </c>
      <c r="G16" s="168">
        <f>E16*F16</f>
        <v>2544</v>
      </c>
      <c r="H16" s="175">
        <v>10</v>
      </c>
      <c r="I16" s="167">
        <f aca="true" t="shared" si="0" ref="I16:I27">G16/C16</f>
        <v>43.045685279187815</v>
      </c>
      <c r="J16" s="177"/>
      <c r="K16" s="154" t="s">
        <v>22</v>
      </c>
    </row>
    <row r="17" spans="1:11" s="4" customFormat="1" ht="22.5" customHeight="1">
      <c r="A17" s="184" t="s">
        <v>26</v>
      </c>
      <c r="B17" s="151">
        <v>1997</v>
      </c>
      <c r="C17" s="152">
        <v>66</v>
      </c>
      <c r="D17" s="153">
        <v>2</v>
      </c>
      <c r="E17" s="175">
        <v>16</v>
      </c>
      <c r="F17" s="175">
        <v>246</v>
      </c>
      <c r="G17" s="168">
        <f aca="true" t="shared" si="1" ref="G17:G26">E17*F17</f>
        <v>3936</v>
      </c>
      <c r="H17" s="175">
        <v>10</v>
      </c>
      <c r="I17" s="167">
        <f t="shared" si="0"/>
        <v>59.63636363636363</v>
      </c>
      <c r="J17" s="177"/>
      <c r="K17" s="154" t="s">
        <v>22</v>
      </c>
    </row>
    <row r="18" spans="1:11" s="4" customFormat="1" ht="23.25" customHeight="1">
      <c r="A18" s="184" t="s">
        <v>400</v>
      </c>
      <c r="B18" s="151">
        <v>2000</v>
      </c>
      <c r="C18" s="152">
        <v>52.4</v>
      </c>
      <c r="D18" s="153">
        <v>2</v>
      </c>
      <c r="E18" s="175">
        <v>12</v>
      </c>
      <c r="F18" s="175">
        <v>208</v>
      </c>
      <c r="G18" s="168">
        <f t="shared" si="1"/>
        <v>2496</v>
      </c>
      <c r="H18" s="175">
        <v>10</v>
      </c>
      <c r="I18" s="167">
        <f t="shared" si="0"/>
        <v>47.63358778625955</v>
      </c>
      <c r="J18" s="177"/>
      <c r="K18" s="154" t="s">
        <v>22</v>
      </c>
    </row>
    <row r="19" spans="1:11" ht="23.25" customHeight="1">
      <c r="A19" s="184" t="s">
        <v>401</v>
      </c>
      <c r="B19" s="151">
        <v>1998</v>
      </c>
      <c r="C19" s="152">
        <v>75</v>
      </c>
      <c r="D19" s="153">
        <v>3</v>
      </c>
      <c r="E19" s="175">
        <v>16</v>
      </c>
      <c r="F19" s="175">
        <v>204</v>
      </c>
      <c r="G19" s="168">
        <f t="shared" si="1"/>
        <v>3264</v>
      </c>
      <c r="H19" s="175">
        <v>10</v>
      </c>
      <c r="I19" s="167">
        <f t="shared" si="0"/>
        <v>43.52</v>
      </c>
      <c r="J19" s="177"/>
      <c r="K19" s="154" t="s">
        <v>22</v>
      </c>
    </row>
    <row r="20" spans="1:11" s="4" customFormat="1" ht="21.75" customHeight="1">
      <c r="A20" s="184" t="s">
        <v>29</v>
      </c>
      <c r="B20" s="151">
        <v>1998</v>
      </c>
      <c r="C20" s="152">
        <v>64.2</v>
      </c>
      <c r="D20" s="153">
        <v>2</v>
      </c>
      <c r="E20" s="175">
        <v>16</v>
      </c>
      <c r="F20" s="175">
        <v>265</v>
      </c>
      <c r="G20" s="168">
        <f t="shared" si="1"/>
        <v>4240</v>
      </c>
      <c r="H20" s="175">
        <v>10</v>
      </c>
      <c r="I20" s="167">
        <f t="shared" si="0"/>
        <v>66.04361370716511</v>
      </c>
      <c r="J20" s="177"/>
      <c r="K20" s="154" t="s">
        <v>22</v>
      </c>
    </row>
    <row r="21" spans="1:11" s="4" customFormat="1" ht="25.5" customHeight="1">
      <c r="A21" s="187" t="s">
        <v>61</v>
      </c>
      <c r="B21" s="188">
        <v>2000</v>
      </c>
      <c r="C21" s="189">
        <v>63</v>
      </c>
      <c r="D21" s="190">
        <v>2</v>
      </c>
      <c r="E21" s="239">
        <v>16</v>
      </c>
      <c r="F21" s="239">
        <v>267</v>
      </c>
      <c r="G21" s="168">
        <f t="shared" si="1"/>
        <v>4272</v>
      </c>
      <c r="H21" s="175">
        <v>10</v>
      </c>
      <c r="I21" s="167">
        <f>G21/C21</f>
        <v>67.80952380952381</v>
      </c>
      <c r="J21" s="192"/>
      <c r="K21" s="191" t="s">
        <v>22</v>
      </c>
    </row>
    <row r="22" spans="1:11" s="4" customFormat="1" ht="23.25" customHeight="1">
      <c r="A22" s="184" t="s">
        <v>402</v>
      </c>
      <c r="B22" s="151">
        <v>2002</v>
      </c>
      <c r="C22" s="152">
        <v>50.15</v>
      </c>
      <c r="D22" s="153">
        <v>3</v>
      </c>
      <c r="E22" s="175">
        <v>12</v>
      </c>
      <c r="F22" s="175">
        <v>198</v>
      </c>
      <c r="G22" s="168">
        <f t="shared" si="1"/>
        <v>2376</v>
      </c>
      <c r="H22" s="175">
        <v>10</v>
      </c>
      <c r="I22" s="167">
        <f t="shared" si="0"/>
        <v>47.37786640079761</v>
      </c>
      <c r="J22" s="177"/>
      <c r="K22" s="154" t="s">
        <v>22</v>
      </c>
    </row>
    <row r="23" spans="1:11" ht="23.25" customHeight="1">
      <c r="A23" s="184" t="s">
        <v>314</v>
      </c>
      <c r="B23" s="151">
        <v>1998</v>
      </c>
      <c r="C23" s="152">
        <v>56.1</v>
      </c>
      <c r="D23" s="153">
        <v>3</v>
      </c>
      <c r="E23" s="175">
        <v>16</v>
      </c>
      <c r="F23" s="175">
        <v>181</v>
      </c>
      <c r="G23" s="168">
        <f t="shared" si="1"/>
        <v>2896</v>
      </c>
      <c r="H23" s="175">
        <v>10</v>
      </c>
      <c r="I23" s="167">
        <f t="shared" si="0"/>
        <v>51.622103386809265</v>
      </c>
      <c r="J23" s="177"/>
      <c r="K23" s="154" t="s">
        <v>22</v>
      </c>
    </row>
    <row r="24" spans="1:11" s="4" customFormat="1" ht="23.25" customHeight="1">
      <c r="A24" s="184" t="s">
        <v>28</v>
      </c>
      <c r="B24" s="151">
        <v>1998</v>
      </c>
      <c r="C24" s="152">
        <v>53.2</v>
      </c>
      <c r="D24" s="153">
        <v>2</v>
      </c>
      <c r="E24" s="175">
        <v>16</v>
      </c>
      <c r="F24" s="238">
        <v>263</v>
      </c>
      <c r="G24" s="168">
        <f t="shared" si="1"/>
        <v>4208</v>
      </c>
      <c r="H24" s="175">
        <v>10</v>
      </c>
      <c r="I24" s="167">
        <f t="shared" si="0"/>
        <v>79.09774436090225</v>
      </c>
      <c r="J24" s="177"/>
      <c r="K24" s="154" t="s">
        <v>22</v>
      </c>
    </row>
    <row r="25" spans="1:11" s="4" customFormat="1" ht="21" customHeight="1">
      <c r="A25" s="181" t="s">
        <v>403</v>
      </c>
      <c r="B25" s="182">
        <v>2001</v>
      </c>
      <c r="C25" s="183">
        <v>65.1</v>
      </c>
      <c r="D25" s="160">
        <v>3</v>
      </c>
      <c r="E25" s="178">
        <v>12</v>
      </c>
      <c r="F25" s="178">
        <v>266</v>
      </c>
      <c r="G25" s="168">
        <f t="shared" si="1"/>
        <v>3192</v>
      </c>
      <c r="H25" s="175">
        <v>10</v>
      </c>
      <c r="I25" s="167">
        <f t="shared" si="0"/>
        <v>49.032258064516135</v>
      </c>
      <c r="J25" s="177"/>
      <c r="K25" s="154" t="s">
        <v>22</v>
      </c>
    </row>
    <row r="26" spans="1:11" s="4" customFormat="1" ht="23.25" customHeight="1" thickBot="1">
      <c r="A26" s="184" t="s">
        <v>404</v>
      </c>
      <c r="B26" s="151">
        <v>2000</v>
      </c>
      <c r="C26" s="152">
        <v>61.3</v>
      </c>
      <c r="D26" s="153" t="s">
        <v>16</v>
      </c>
      <c r="E26" s="175">
        <v>12</v>
      </c>
      <c r="F26" s="175">
        <v>224</v>
      </c>
      <c r="G26" s="168">
        <f t="shared" si="1"/>
        <v>2688</v>
      </c>
      <c r="H26" s="175">
        <v>8</v>
      </c>
      <c r="I26" s="167">
        <f t="shared" si="0"/>
        <v>43.849918433931485</v>
      </c>
      <c r="J26" s="177"/>
      <c r="K26" s="154" t="s">
        <v>22</v>
      </c>
    </row>
    <row r="27" spans="1:11" s="39" customFormat="1" ht="24" customHeight="1" thickBot="1">
      <c r="A27" s="225" t="s">
        <v>12</v>
      </c>
      <c r="B27" s="200"/>
      <c r="C27" s="242">
        <f>SUM(C16:C26)</f>
        <v>665.55</v>
      </c>
      <c r="D27" s="162"/>
      <c r="E27" s="201"/>
      <c r="F27" s="201">
        <f>SUM(F16:F26)</f>
        <v>2534</v>
      </c>
      <c r="G27" s="202">
        <f>SUM(G16:G26)</f>
        <v>36112</v>
      </c>
      <c r="H27" s="201">
        <f>SUM(H16:H26)</f>
        <v>108</v>
      </c>
      <c r="I27" s="254">
        <f t="shared" si="0"/>
        <v>54.25888363008039</v>
      </c>
      <c r="J27" s="202"/>
      <c r="K27" s="163"/>
    </row>
    <row r="28" ht="18" customHeight="1"/>
    <row r="29" spans="1:11" s="4" customFormat="1" ht="24" customHeight="1">
      <c r="A29" s="9" t="s">
        <v>1</v>
      </c>
      <c r="B29" s="9"/>
      <c r="C29" s="10"/>
      <c r="D29" s="16"/>
      <c r="E29" s="16"/>
      <c r="F29" s="16" t="s">
        <v>2</v>
      </c>
      <c r="G29" s="16"/>
      <c r="H29" s="16"/>
      <c r="I29" s="16"/>
      <c r="J29" s="22"/>
      <c r="K29" s="5"/>
    </row>
    <row r="30" spans="1:11" s="4" customFormat="1" ht="34.5" customHeight="1">
      <c r="A30" s="19" t="s">
        <v>153</v>
      </c>
      <c r="B30" s="20"/>
      <c r="C30" s="20"/>
      <c r="D30" s="20"/>
      <c r="E30" s="21"/>
      <c r="F30" s="21" t="s">
        <v>55</v>
      </c>
      <c r="G30" s="21"/>
      <c r="H30" s="21"/>
      <c r="I30" s="21"/>
      <c r="J30" s="23"/>
      <c r="K30" s="5"/>
    </row>
    <row r="31" spans="1:11" s="4" customFormat="1" ht="15" customHeight="1">
      <c r="A31" s="2"/>
      <c r="B31" s="11"/>
      <c r="C31" s="12"/>
      <c r="D31" s="12"/>
      <c r="E31" s="13"/>
      <c r="F31" s="13"/>
      <c r="G31" s="13"/>
      <c r="H31" s="13"/>
      <c r="I31" s="13"/>
      <c r="J31" s="3"/>
      <c r="K31" s="1"/>
    </row>
    <row r="32" ht="18" customHeight="1"/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ht="18" customHeight="1"/>
    <row r="35" spans="1:11" s="4" customFormat="1" ht="15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spans="1:11" s="4" customFormat="1" ht="15" customHeight="1">
      <c r="A36" s="2"/>
      <c r="B36" s="1"/>
      <c r="C36" s="1"/>
      <c r="D36" s="1"/>
      <c r="E36" s="1"/>
      <c r="F36" s="1"/>
      <c r="G36" s="1"/>
      <c r="H36" s="1"/>
      <c r="I36" s="1"/>
      <c r="J36" s="3"/>
      <c r="K36" s="1"/>
    </row>
    <row r="37" spans="1:11" s="4" customFormat="1" ht="12" customHeight="1">
      <c r="A37" s="2"/>
      <c r="B37" s="1"/>
      <c r="C37" s="1"/>
      <c r="D37" s="1"/>
      <c r="E37" s="1"/>
      <c r="F37" s="1"/>
      <c r="G37" s="1"/>
      <c r="H37" s="1"/>
      <c r="I37" s="1"/>
      <c r="J37" s="3"/>
      <c r="K37" s="1"/>
    </row>
    <row r="38" ht="25.5" customHeight="1"/>
    <row r="39" ht="25.5" customHeight="1"/>
    <row r="40" ht="25.5" customHeight="1"/>
    <row r="41" ht="25.5" customHeight="1"/>
    <row r="42" ht="25.5" customHeight="1"/>
    <row r="43" ht="22.5" customHeight="1"/>
    <row r="44" spans="1:11" s="5" customFormat="1" ht="22.5" customHeight="1">
      <c r="A44" s="2"/>
      <c r="B44" s="1"/>
      <c r="C44" s="1"/>
      <c r="D44" s="1"/>
      <c r="E44" s="1"/>
      <c r="F44" s="1"/>
      <c r="G44" s="1"/>
      <c r="H44" s="1"/>
      <c r="I44" s="1"/>
      <c r="J44" s="3"/>
      <c r="K44" s="1"/>
    </row>
    <row r="45" ht="22.5" customHeight="1"/>
  </sheetData>
  <sheetProtection/>
  <mergeCells count="19">
    <mergeCell ref="G10:G15"/>
    <mergeCell ref="C10:C15"/>
    <mergeCell ref="D10:D15"/>
    <mergeCell ref="E10:E15"/>
    <mergeCell ref="F10:F15"/>
    <mergeCell ref="I10:I15"/>
    <mergeCell ref="A6:K6"/>
    <mergeCell ref="B7:J7"/>
    <mergeCell ref="B8:J8"/>
    <mergeCell ref="B9:J9"/>
    <mergeCell ref="J10:J15"/>
    <mergeCell ref="K10:K15"/>
    <mergeCell ref="A10:A15"/>
    <mergeCell ref="H10:H15"/>
    <mergeCell ref="B10:B15"/>
    <mergeCell ref="A1:K1"/>
    <mergeCell ref="A2:K2"/>
    <mergeCell ref="A3:K3"/>
    <mergeCell ref="B5:J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view="pageBreakPreview" zoomScaleNormal="104" zoomScaleSheetLayoutView="100" zoomScalePageLayoutView="0" workbookViewId="0" topLeftCell="A7">
      <selection activeCell="B9" sqref="B9:J9"/>
    </sheetView>
  </sheetViews>
  <sheetFormatPr defaultColWidth="8.00390625" defaultRowHeight="15.75"/>
  <cols>
    <col min="1" max="1" width="25.50390625" style="2" customWidth="1"/>
    <col min="2" max="2" width="7.00390625" style="1" customWidth="1"/>
    <col min="3" max="3" width="8.625" style="1" customWidth="1"/>
    <col min="4" max="4" width="5.125" style="1" customWidth="1"/>
    <col min="5" max="6" width="7.25390625" style="1" customWidth="1"/>
    <col min="7" max="7" width="8.75390625" style="1" customWidth="1"/>
    <col min="8" max="8" width="11.125" style="1" customWidth="1"/>
    <col min="9" max="9" width="9.625" style="1" customWidth="1"/>
    <col min="10" max="10" width="5.25390625" style="3" customWidth="1"/>
    <col min="11" max="11" width="20.50390625" style="1" customWidth="1"/>
    <col min="12" max="16384" width="8.00390625" style="1" customWidth="1"/>
  </cols>
  <sheetData>
    <row r="1" spans="1:11" ht="15.75" customHeight="1">
      <c r="A1" s="329" t="s">
        <v>351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ht="15.75" customHeight="1">
      <c r="A2" s="329" t="s">
        <v>349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ht="15.75">
      <c r="A3" s="330" t="s">
        <v>348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ht="8.25" customHeight="1">
      <c r="A4" s="269"/>
      <c r="B4" s="14"/>
      <c r="C4" s="14"/>
      <c r="D4" s="14"/>
      <c r="E4" s="14"/>
      <c r="F4" s="14"/>
      <c r="G4" s="14"/>
      <c r="H4" s="14"/>
      <c r="I4" s="14"/>
      <c r="J4" s="14"/>
      <c r="K4" s="266"/>
    </row>
    <row r="5" spans="1:11" ht="60" customHeight="1">
      <c r="A5" s="36"/>
      <c r="B5" s="331" t="s">
        <v>354</v>
      </c>
      <c r="C5" s="332"/>
      <c r="D5" s="332"/>
      <c r="E5" s="332"/>
      <c r="F5" s="332"/>
      <c r="G5" s="332"/>
      <c r="H5" s="332"/>
      <c r="I5" s="332"/>
      <c r="J5" s="332"/>
      <c r="K5" s="29"/>
    </row>
    <row r="6" spans="1:11" ht="15.75" customHeight="1">
      <c r="A6" s="354"/>
      <c r="B6" s="354"/>
      <c r="C6" s="354"/>
      <c r="D6" s="354"/>
      <c r="E6" s="354"/>
      <c r="F6" s="354"/>
      <c r="G6" s="354"/>
      <c r="H6" s="354"/>
      <c r="I6" s="354"/>
      <c r="J6" s="354"/>
      <c r="K6" s="354"/>
    </row>
    <row r="7" spans="1:11" ht="31.5" customHeight="1">
      <c r="A7" s="40" t="s">
        <v>350</v>
      </c>
      <c r="B7" s="355" t="s">
        <v>42</v>
      </c>
      <c r="C7" s="355"/>
      <c r="D7" s="355"/>
      <c r="E7" s="355"/>
      <c r="F7" s="355"/>
      <c r="G7" s="355"/>
      <c r="H7" s="355"/>
      <c r="I7" s="355"/>
      <c r="J7" s="355"/>
      <c r="K7" s="84" t="s">
        <v>60</v>
      </c>
    </row>
    <row r="8" spans="2:10" s="42" customFormat="1" ht="33" customHeight="1">
      <c r="B8" s="325" t="s">
        <v>15</v>
      </c>
      <c r="C8" s="326"/>
      <c r="D8" s="326"/>
      <c r="E8" s="326"/>
      <c r="F8" s="326"/>
      <c r="G8" s="326"/>
      <c r="H8" s="326"/>
      <c r="I8" s="326"/>
      <c r="J8" s="326"/>
    </row>
    <row r="9" spans="1:11" ht="39.75" customHeight="1" thickBot="1">
      <c r="A9" s="31"/>
      <c r="B9" s="324" t="s">
        <v>360</v>
      </c>
      <c r="C9" s="324"/>
      <c r="D9" s="324"/>
      <c r="E9" s="324"/>
      <c r="F9" s="324"/>
      <c r="G9" s="324"/>
      <c r="H9" s="324"/>
      <c r="I9" s="324"/>
      <c r="J9" s="324"/>
      <c r="K9" s="150" t="s">
        <v>331</v>
      </c>
    </row>
    <row r="10" spans="1:11" ht="16.5" customHeight="1">
      <c r="A10" s="336" t="s">
        <v>5</v>
      </c>
      <c r="B10" s="348" t="s">
        <v>7</v>
      </c>
      <c r="C10" s="350" t="s">
        <v>8</v>
      </c>
      <c r="D10" s="347" t="s">
        <v>47</v>
      </c>
      <c r="E10" s="348" t="s">
        <v>9</v>
      </c>
      <c r="F10" s="342" t="s">
        <v>43</v>
      </c>
      <c r="G10" s="342" t="s">
        <v>11</v>
      </c>
      <c r="H10" s="339" t="s">
        <v>13</v>
      </c>
      <c r="I10" s="347" t="s">
        <v>10</v>
      </c>
      <c r="J10" s="323" t="s">
        <v>4</v>
      </c>
      <c r="K10" s="333" t="s">
        <v>6</v>
      </c>
    </row>
    <row r="11" spans="1:11" ht="16.5" customHeight="1">
      <c r="A11" s="337"/>
      <c r="B11" s="349"/>
      <c r="C11" s="351"/>
      <c r="D11" s="345"/>
      <c r="E11" s="349"/>
      <c r="F11" s="343"/>
      <c r="G11" s="345"/>
      <c r="H11" s="340"/>
      <c r="I11" s="345"/>
      <c r="J11" s="327"/>
      <c r="K11" s="334"/>
    </row>
    <row r="12" spans="1:11" ht="16.5" customHeight="1">
      <c r="A12" s="337"/>
      <c r="B12" s="349"/>
      <c r="C12" s="351"/>
      <c r="D12" s="345"/>
      <c r="E12" s="349"/>
      <c r="F12" s="343"/>
      <c r="G12" s="345"/>
      <c r="H12" s="340"/>
      <c r="I12" s="345"/>
      <c r="J12" s="327"/>
      <c r="K12" s="334"/>
    </row>
    <row r="13" spans="1:11" ht="16.5" customHeight="1">
      <c r="A13" s="337"/>
      <c r="B13" s="349"/>
      <c r="C13" s="351"/>
      <c r="D13" s="345"/>
      <c r="E13" s="349"/>
      <c r="F13" s="343"/>
      <c r="G13" s="345"/>
      <c r="H13" s="340"/>
      <c r="I13" s="345"/>
      <c r="J13" s="327"/>
      <c r="K13" s="334"/>
    </row>
    <row r="14" spans="1:11" ht="16.5" customHeight="1">
      <c r="A14" s="337"/>
      <c r="B14" s="349"/>
      <c r="C14" s="351"/>
      <c r="D14" s="345"/>
      <c r="E14" s="349"/>
      <c r="F14" s="343"/>
      <c r="G14" s="345"/>
      <c r="H14" s="340"/>
      <c r="I14" s="345"/>
      <c r="J14" s="327"/>
      <c r="K14" s="334"/>
    </row>
    <row r="15" spans="1:11" ht="16.5" customHeight="1" thickBot="1">
      <c r="A15" s="337"/>
      <c r="B15" s="353"/>
      <c r="C15" s="356"/>
      <c r="D15" s="346"/>
      <c r="E15" s="353"/>
      <c r="F15" s="344"/>
      <c r="G15" s="346"/>
      <c r="H15" s="341"/>
      <c r="I15" s="346"/>
      <c r="J15" s="328"/>
      <c r="K15" s="335"/>
    </row>
    <row r="16" spans="1:11" s="4" customFormat="1" ht="22.5" customHeight="1">
      <c r="A16" s="194" t="s">
        <v>302</v>
      </c>
      <c r="B16" s="230">
        <v>1985</v>
      </c>
      <c r="C16" s="244">
        <v>77</v>
      </c>
      <c r="D16" s="190">
        <v>3</v>
      </c>
      <c r="E16" s="239">
        <v>16</v>
      </c>
      <c r="F16" s="239"/>
      <c r="G16" s="168">
        <f aca="true" t="shared" si="0" ref="G16:G26">E16*F16</f>
        <v>0</v>
      </c>
      <c r="H16" s="245">
        <v>10</v>
      </c>
      <c r="I16" s="246">
        <f aca="true" t="shared" si="1" ref="I16:I27">G16/C16</f>
        <v>0</v>
      </c>
      <c r="J16" s="192"/>
      <c r="K16" s="230" t="s">
        <v>313</v>
      </c>
    </row>
    <row r="17" spans="1:11" s="4" customFormat="1" ht="22.5" customHeight="1">
      <c r="A17" s="195" t="s">
        <v>303</v>
      </c>
      <c r="B17" s="170">
        <v>1974</v>
      </c>
      <c r="C17" s="171">
        <v>80</v>
      </c>
      <c r="D17" s="153">
        <v>3</v>
      </c>
      <c r="E17" s="175">
        <v>16</v>
      </c>
      <c r="F17" s="175"/>
      <c r="G17" s="168">
        <f t="shared" si="0"/>
        <v>0</v>
      </c>
      <c r="H17" s="203">
        <v>10</v>
      </c>
      <c r="I17" s="167">
        <f t="shared" si="1"/>
        <v>0</v>
      </c>
      <c r="J17" s="177"/>
      <c r="K17" s="170" t="s">
        <v>313</v>
      </c>
    </row>
    <row r="18" spans="1:11" s="4" customFormat="1" ht="23.25" customHeight="1">
      <c r="A18" s="195" t="s">
        <v>304</v>
      </c>
      <c r="B18" s="170">
        <v>1988</v>
      </c>
      <c r="C18" s="171">
        <v>82</v>
      </c>
      <c r="D18" s="153">
        <v>3</v>
      </c>
      <c r="E18" s="175">
        <v>16</v>
      </c>
      <c r="F18" s="175"/>
      <c r="G18" s="168">
        <f t="shared" si="0"/>
        <v>0</v>
      </c>
      <c r="H18" s="203">
        <v>10</v>
      </c>
      <c r="I18" s="167">
        <f t="shared" si="1"/>
        <v>0</v>
      </c>
      <c r="J18" s="177"/>
      <c r="K18" s="170" t="s">
        <v>313</v>
      </c>
    </row>
    <row r="19" spans="1:11" s="4" customFormat="1" ht="23.25" customHeight="1">
      <c r="A19" s="195" t="s">
        <v>305</v>
      </c>
      <c r="B19" s="170">
        <v>1984</v>
      </c>
      <c r="C19" s="171">
        <v>88</v>
      </c>
      <c r="D19" s="153">
        <v>3</v>
      </c>
      <c r="E19" s="175">
        <v>16</v>
      </c>
      <c r="F19" s="175"/>
      <c r="G19" s="168">
        <f t="shared" si="0"/>
        <v>0</v>
      </c>
      <c r="H19" s="203">
        <v>10</v>
      </c>
      <c r="I19" s="167">
        <f t="shared" si="1"/>
        <v>0</v>
      </c>
      <c r="J19" s="177"/>
      <c r="K19" s="170" t="s">
        <v>313</v>
      </c>
    </row>
    <row r="20" spans="1:11" s="4" customFormat="1" ht="21.75" customHeight="1">
      <c r="A20" s="195" t="s">
        <v>306</v>
      </c>
      <c r="B20" s="170">
        <v>1980</v>
      </c>
      <c r="C20" s="171">
        <v>93</v>
      </c>
      <c r="D20" s="153">
        <v>3</v>
      </c>
      <c r="E20" s="175">
        <v>16</v>
      </c>
      <c r="F20" s="175"/>
      <c r="G20" s="168">
        <f t="shared" si="0"/>
        <v>0</v>
      </c>
      <c r="H20" s="203">
        <v>10</v>
      </c>
      <c r="I20" s="167">
        <f t="shared" si="1"/>
        <v>0</v>
      </c>
      <c r="J20" s="177"/>
      <c r="K20" s="170" t="s">
        <v>313</v>
      </c>
    </row>
    <row r="21" spans="1:11" s="4" customFormat="1" ht="24.75" customHeight="1">
      <c r="A21" s="195" t="s">
        <v>307</v>
      </c>
      <c r="B21" s="170">
        <v>1986</v>
      </c>
      <c r="C21" s="171">
        <v>79</v>
      </c>
      <c r="D21" s="153">
        <v>3</v>
      </c>
      <c r="E21" s="175">
        <v>16</v>
      </c>
      <c r="F21" s="175"/>
      <c r="G21" s="168">
        <f t="shared" si="0"/>
        <v>0</v>
      </c>
      <c r="H21" s="203">
        <v>10</v>
      </c>
      <c r="I21" s="167">
        <f t="shared" si="1"/>
        <v>0</v>
      </c>
      <c r="J21" s="177"/>
      <c r="K21" s="170" t="s">
        <v>313</v>
      </c>
    </row>
    <row r="22" spans="1:11" ht="21.75" customHeight="1">
      <c r="A22" s="195" t="s">
        <v>308</v>
      </c>
      <c r="B22" s="170">
        <v>1998</v>
      </c>
      <c r="C22" s="171">
        <v>102</v>
      </c>
      <c r="D22" s="153">
        <v>3</v>
      </c>
      <c r="E22" s="175">
        <v>16</v>
      </c>
      <c r="F22" s="175"/>
      <c r="G22" s="168">
        <f t="shared" si="0"/>
        <v>0</v>
      </c>
      <c r="H22" s="203">
        <v>10</v>
      </c>
      <c r="I22" s="167">
        <f t="shared" si="1"/>
        <v>0</v>
      </c>
      <c r="J22" s="177"/>
      <c r="K22" s="170" t="s">
        <v>313</v>
      </c>
    </row>
    <row r="23" spans="1:11" s="4" customFormat="1" ht="21.75" customHeight="1">
      <c r="A23" s="195" t="s">
        <v>309</v>
      </c>
      <c r="B23" s="170">
        <v>1985</v>
      </c>
      <c r="C23" s="171">
        <v>85</v>
      </c>
      <c r="D23" s="153">
        <v>3</v>
      </c>
      <c r="E23" s="175">
        <v>16</v>
      </c>
      <c r="F23" s="175"/>
      <c r="G23" s="168">
        <f t="shared" si="0"/>
        <v>0</v>
      </c>
      <c r="H23" s="203">
        <v>10</v>
      </c>
      <c r="I23" s="167">
        <f t="shared" si="1"/>
        <v>0</v>
      </c>
      <c r="J23" s="177"/>
      <c r="K23" s="170" t="s">
        <v>313</v>
      </c>
    </row>
    <row r="24" spans="1:11" s="4" customFormat="1" ht="24" customHeight="1">
      <c r="A24" s="195" t="s">
        <v>310</v>
      </c>
      <c r="B24" s="170">
        <v>1977</v>
      </c>
      <c r="C24" s="171">
        <v>89</v>
      </c>
      <c r="D24" s="153">
        <v>3</v>
      </c>
      <c r="E24" s="175">
        <v>16</v>
      </c>
      <c r="F24" s="175"/>
      <c r="G24" s="168">
        <f t="shared" si="0"/>
        <v>0</v>
      </c>
      <c r="H24" s="203">
        <v>10</v>
      </c>
      <c r="I24" s="167">
        <f t="shared" si="1"/>
        <v>0</v>
      </c>
      <c r="J24" s="177"/>
      <c r="K24" s="170" t="s">
        <v>313</v>
      </c>
    </row>
    <row r="25" spans="1:11" s="4" customFormat="1" ht="21.75" customHeight="1">
      <c r="A25" s="195" t="s">
        <v>312</v>
      </c>
      <c r="B25" s="170">
        <v>1988</v>
      </c>
      <c r="C25" s="171">
        <v>68</v>
      </c>
      <c r="D25" s="153">
        <v>3</v>
      </c>
      <c r="E25" s="175">
        <v>24</v>
      </c>
      <c r="F25" s="175"/>
      <c r="G25" s="168">
        <f t="shared" si="0"/>
        <v>0</v>
      </c>
      <c r="H25" s="203">
        <v>10</v>
      </c>
      <c r="I25" s="167">
        <f t="shared" si="1"/>
        <v>0</v>
      </c>
      <c r="J25" s="177"/>
      <c r="K25" s="170" t="s">
        <v>313</v>
      </c>
    </row>
    <row r="26" spans="1:11" s="4" customFormat="1" ht="23.25" customHeight="1" thickBot="1">
      <c r="A26" s="196" t="s">
        <v>311</v>
      </c>
      <c r="B26" s="197">
        <v>1984</v>
      </c>
      <c r="C26" s="213">
        <v>91</v>
      </c>
      <c r="D26" s="193">
        <v>3</v>
      </c>
      <c r="E26" s="198">
        <v>16</v>
      </c>
      <c r="F26" s="198"/>
      <c r="G26" s="168">
        <f t="shared" si="0"/>
        <v>0</v>
      </c>
      <c r="H26" s="204">
        <v>8</v>
      </c>
      <c r="I26" s="167">
        <f t="shared" si="1"/>
        <v>0</v>
      </c>
      <c r="J26" s="199"/>
      <c r="K26" s="197" t="s">
        <v>313</v>
      </c>
    </row>
    <row r="27" spans="1:11" s="39" customFormat="1" ht="26.25" customHeight="1" thickBot="1">
      <c r="A27" s="225" t="s">
        <v>12</v>
      </c>
      <c r="B27" s="200"/>
      <c r="C27" s="242">
        <f>SUM(C16:C26)</f>
        <v>934</v>
      </c>
      <c r="D27" s="162"/>
      <c r="E27" s="201"/>
      <c r="F27" s="201">
        <f>SUM(F16:F26)</f>
        <v>0</v>
      </c>
      <c r="G27" s="202">
        <f>SUM(G16:G26)</f>
        <v>0</v>
      </c>
      <c r="H27" s="201">
        <f>SUM(H16:H26)</f>
        <v>108</v>
      </c>
      <c r="I27" s="254">
        <f t="shared" si="1"/>
        <v>0</v>
      </c>
      <c r="J27" s="202"/>
      <c r="K27" s="240" t="s">
        <v>313</v>
      </c>
    </row>
    <row r="28" spans="1:11" ht="18" customHeight="1">
      <c r="A28" s="6"/>
      <c r="B28" s="6"/>
      <c r="C28" s="7"/>
      <c r="D28" s="8"/>
      <c r="E28" s="8"/>
      <c r="F28" s="8"/>
      <c r="G28" s="8"/>
      <c r="H28" s="8"/>
      <c r="I28" s="8"/>
      <c r="J28" s="18"/>
      <c r="K28" s="5"/>
    </row>
    <row r="29" spans="1:11" s="4" customFormat="1" ht="23.25" customHeight="1">
      <c r="A29" s="9" t="s">
        <v>1</v>
      </c>
      <c r="B29" s="9"/>
      <c r="C29" s="10"/>
      <c r="D29" s="16"/>
      <c r="E29" s="16"/>
      <c r="F29" s="16" t="s">
        <v>2</v>
      </c>
      <c r="G29" s="16"/>
      <c r="H29" s="16"/>
      <c r="I29" s="16"/>
      <c r="J29" s="22"/>
      <c r="K29" s="5"/>
    </row>
    <row r="30" spans="1:11" s="4" customFormat="1" ht="34.5" customHeight="1">
      <c r="A30" s="19" t="s">
        <v>153</v>
      </c>
      <c r="B30" s="20"/>
      <c r="C30" s="20"/>
      <c r="D30" s="20"/>
      <c r="E30" s="21"/>
      <c r="F30" s="21" t="s">
        <v>55</v>
      </c>
      <c r="G30" s="21"/>
      <c r="H30" s="21"/>
      <c r="I30" s="21"/>
      <c r="J30" s="23"/>
      <c r="K30" s="5"/>
    </row>
    <row r="31" spans="1:11" s="4" customFormat="1" ht="15" customHeight="1">
      <c r="A31" s="2"/>
      <c r="B31" s="11"/>
      <c r="C31" s="12"/>
      <c r="D31" s="12"/>
      <c r="E31" s="13"/>
      <c r="F31" s="13"/>
      <c r="G31" s="13"/>
      <c r="H31" s="13"/>
      <c r="I31" s="13"/>
      <c r="J31" s="3"/>
      <c r="K31" s="1"/>
    </row>
    <row r="32" ht="18" customHeight="1"/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ht="18" customHeight="1"/>
    <row r="35" spans="1:11" s="4" customFormat="1" ht="15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spans="1:11" s="4" customFormat="1" ht="15" customHeight="1">
      <c r="A36" s="2"/>
      <c r="B36" s="1"/>
      <c r="C36" s="1"/>
      <c r="D36" s="1"/>
      <c r="E36" s="1"/>
      <c r="F36" s="1"/>
      <c r="G36" s="1"/>
      <c r="H36" s="1"/>
      <c r="I36" s="1"/>
      <c r="J36" s="3"/>
      <c r="K36" s="1"/>
    </row>
    <row r="37" spans="1:11" s="4" customFormat="1" ht="12" customHeight="1">
      <c r="A37" s="2"/>
      <c r="B37" s="1"/>
      <c r="C37" s="1"/>
      <c r="D37" s="1"/>
      <c r="E37" s="1"/>
      <c r="F37" s="1"/>
      <c r="G37" s="1"/>
      <c r="H37" s="1"/>
      <c r="I37" s="1"/>
      <c r="J37" s="3"/>
      <c r="K37" s="1"/>
    </row>
    <row r="38" ht="25.5" customHeight="1"/>
    <row r="39" ht="25.5" customHeight="1"/>
    <row r="40" ht="25.5" customHeight="1"/>
    <row r="41" ht="25.5" customHeight="1"/>
    <row r="42" ht="25.5" customHeight="1"/>
    <row r="43" ht="22.5" customHeight="1"/>
    <row r="44" spans="1:11" s="5" customFormat="1" ht="22.5" customHeight="1">
      <c r="A44" s="2"/>
      <c r="B44" s="1"/>
      <c r="C44" s="1"/>
      <c r="D44" s="1"/>
      <c r="E44" s="1"/>
      <c r="F44" s="1"/>
      <c r="G44" s="1"/>
      <c r="H44" s="1"/>
      <c r="I44" s="1"/>
      <c r="J44" s="3"/>
      <c r="K44" s="1"/>
    </row>
    <row r="45" ht="22.5" customHeight="1"/>
  </sheetData>
  <sheetProtection/>
  <mergeCells count="19">
    <mergeCell ref="A6:K6"/>
    <mergeCell ref="B7:J7"/>
    <mergeCell ref="A1:K1"/>
    <mergeCell ref="A2:K2"/>
    <mergeCell ref="A3:K3"/>
    <mergeCell ref="B5:J5"/>
    <mergeCell ref="A10:A15"/>
    <mergeCell ref="H10:H15"/>
    <mergeCell ref="B10:B15"/>
    <mergeCell ref="C10:C15"/>
    <mergeCell ref="D10:D15"/>
    <mergeCell ref="E10:E15"/>
    <mergeCell ref="F10:F15"/>
    <mergeCell ref="G10:G15"/>
    <mergeCell ref="B8:J8"/>
    <mergeCell ref="B9:J9"/>
    <mergeCell ref="J10:J15"/>
    <mergeCell ref="K10:K15"/>
    <mergeCell ref="I10:I1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view="pageBreakPreview" zoomScaleNormal="104" zoomScaleSheetLayoutView="100" zoomScalePageLayoutView="0" workbookViewId="0" topLeftCell="A7">
      <selection activeCell="K16" sqref="K16:K26"/>
    </sheetView>
  </sheetViews>
  <sheetFormatPr defaultColWidth="8.00390625" defaultRowHeight="15.75"/>
  <cols>
    <col min="1" max="1" width="25.50390625" style="2" customWidth="1"/>
    <col min="2" max="2" width="7.00390625" style="1" customWidth="1"/>
    <col min="3" max="3" width="8.625" style="1" customWidth="1"/>
    <col min="4" max="4" width="5.125" style="1" customWidth="1"/>
    <col min="5" max="6" width="7.25390625" style="1" customWidth="1"/>
    <col min="7" max="7" width="8.75390625" style="1" customWidth="1"/>
    <col min="8" max="8" width="11.125" style="1" customWidth="1"/>
    <col min="9" max="9" width="9.625" style="1" customWidth="1"/>
    <col min="10" max="10" width="5.25390625" style="3" customWidth="1"/>
    <col min="11" max="11" width="20.50390625" style="1" customWidth="1"/>
    <col min="12" max="16384" width="8.00390625" style="1" customWidth="1"/>
  </cols>
  <sheetData>
    <row r="1" spans="1:11" ht="15.75" customHeight="1">
      <c r="A1" s="329" t="s">
        <v>351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ht="15.75" customHeight="1">
      <c r="A2" s="329" t="s">
        <v>349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ht="15.75">
      <c r="A3" s="330" t="s">
        <v>348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ht="8.25" customHeight="1">
      <c r="A4" s="269"/>
      <c r="B4" s="14"/>
      <c r="C4" s="14"/>
      <c r="D4" s="14"/>
      <c r="E4" s="14"/>
      <c r="F4" s="14"/>
      <c r="G4" s="14"/>
      <c r="H4" s="14"/>
      <c r="I4" s="14"/>
      <c r="J4" s="14"/>
      <c r="K4" s="266"/>
    </row>
    <row r="5" spans="1:11" ht="60" customHeight="1">
      <c r="A5" s="36"/>
      <c r="B5" s="331" t="s">
        <v>354</v>
      </c>
      <c r="C5" s="332"/>
      <c r="D5" s="332"/>
      <c r="E5" s="332"/>
      <c r="F5" s="332"/>
      <c r="G5" s="332"/>
      <c r="H5" s="332"/>
      <c r="I5" s="332"/>
      <c r="J5" s="332"/>
      <c r="K5" s="29"/>
    </row>
    <row r="6" spans="1:11" ht="15.75" customHeight="1">
      <c r="A6" s="354"/>
      <c r="B6" s="354"/>
      <c r="C6" s="354"/>
      <c r="D6" s="354"/>
      <c r="E6" s="354"/>
      <c r="F6" s="354"/>
      <c r="G6" s="354"/>
      <c r="H6" s="354"/>
      <c r="I6" s="354"/>
      <c r="J6" s="354"/>
      <c r="K6" s="354"/>
    </row>
    <row r="7" spans="1:11" ht="31.5" customHeight="1">
      <c r="A7" s="40" t="s">
        <v>350</v>
      </c>
      <c r="B7" s="355" t="s">
        <v>42</v>
      </c>
      <c r="C7" s="355"/>
      <c r="D7" s="355"/>
      <c r="E7" s="355"/>
      <c r="F7" s="355"/>
      <c r="G7" s="355"/>
      <c r="H7" s="355"/>
      <c r="I7" s="355"/>
      <c r="J7" s="355"/>
      <c r="K7" s="84" t="s">
        <v>60</v>
      </c>
    </row>
    <row r="8" spans="2:10" s="42" customFormat="1" ht="33" customHeight="1">
      <c r="B8" s="325" t="s">
        <v>15</v>
      </c>
      <c r="C8" s="326"/>
      <c r="D8" s="326"/>
      <c r="E8" s="326"/>
      <c r="F8" s="326"/>
      <c r="G8" s="326"/>
      <c r="H8" s="326"/>
      <c r="I8" s="326"/>
      <c r="J8" s="326"/>
    </row>
    <row r="9" spans="1:11" ht="39.75" customHeight="1" thickBot="1">
      <c r="A9" s="31"/>
      <c r="B9" s="324" t="s">
        <v>361</v>
      </c>
      <c r="C9" s="324"/>
      <c r="D9" s="324"/>
      <c r="E9" s="324"/>
      <c r="F9" s="324"/>
      <c r="G9" s="324"/>
      <c r="H9" s="324"/>
      <c r="I9" s="324"/>
      <c r="J9" s="324"/>
      <c r="K9" s="150" t="s">
        <v>331</v>
      </c>
    </row>
    <row r="10" spans="1:11" ht="16.5" customHeight="1">
      <c r="A10" s="336" t="s">
        <v>5</v>
      </c>
      <c r="B10" s="348" t="s">
        <v>7</v>
      </c>
      <c r="C10" s="350" t="s">
        <v>8</v>
      </c>
      <c r="D10" s="347" t="s">
        <v>47</v>
      </c>
      <c r="E10" s="348" t="s">
        <v>9</v>
      </c>
      <c r="F10" s="342" t="s">
        <v>43</v>
      </c>
      <c r="G10" s="342" t="s">
        <v>11</v>
      </c>
      <c r="H10" s="339" t="s">
        <v>13</v>
      </c>
      <c r="I10" s="347" t="s">
        <v>10</v>
      </c>
      <c r="J10" s="323" t="s">
        <v>4</v>
      </c>
      <c r="K10" s="333" t="s">
        <v>6</v>
      </c>
    </row>
    <row r="11" spans="1:11" ht="16.5" customHeight="1">
      <c r="A11" s="337"/>
      <c r="B11" s="349"/>
      <c r="C11" s="351"/>
      <c r="D11" s="345"/>
      <c r="E11" s="349"/>
      <c r="F11" s="343"/>
      <c r="G11" s="345"/>
      <c r="H11" s="340"/>
      <c r="I11" s="345"/>
      <c r="J11" s="327"/>
      <c r="K11" s="334"/>
    </row>
    <row r="12" spans="1:11" ht="16.5" customHeight="1">
      <c r="A12" s="337"/>
      <c r="B12" s="349"/>
      <c r="C12" s="351"/>
      <c r="D12" s="345"/>
      <c r="E12" s="349"/>
      <c r="F12" s="343"/>
      <c r="G12" s="345"/>
      <c r="H12" s="340"/>
      <c r="I12" s="345"/>
      <c r="J12" s="327"/>
      <c r="K12" s="334"/>
    </row>
    <row r="13" spans="1:11" ht="16.5" customHeight="1">
      <c r="A13" s="337"/>
      <c r="B13" s="349"/>
      <c r="C13" s="351"/>
      <c r="D13" s="345"/>
      <c r="E13" s="349"/>
      <c r="F13" s="343"/>
      <c r="G13" s="345"/>
      <c r="H13" s="340"/>
      <c r="I13" s="345"/>
      <c r="J13" s="327"/>
      <c r="K13" s="334"/>
    </row>
    <row r="14" spans="1:11" ht="16.5" customHeight="1">
      <c r="A14" s="337"/>
      <c r="B14" s="349"/>
      <c r="C14" s="351"/>
      <c r="D14" s="345"/>
      <c r="E14" s="349"/>
      <c r="F14" s="343"/>
      <c r="G14" s="345"/>
      <c r="H14" s="340"/>
      <c r="I14" s="345"/>
      <c r="J14" s="327"/>
      <c r="K14" s="334"/>
    </row>
    <row r="15" spans="1:11" ht="16.5" customHeight="1" thickBot="1">
      <c r="A15" s="337"/>
      <c r="B15" s="353"/>
      <c r="C15" s="356"/>
      <c r="D15" s="346"/>
      <c r="E15" s="353"/>
      <c r="F15" s="344"/>
      <c r="G15" s="346"/>
      <c r="H15" s="341"/>
      <c r="I15" s="346"/>
      <c r="J15" s="328"/>
      <c r="K15" s="335"/>
    </row>
    <row r="16" spans="1:11" s="4" customFormat="1" ht="22.5" customHeight="1">
      <c r="A16" s="194"/>
      <c r="B16" s="230"/>
      <c r="C16" s="244"/>
      <c r="D16" s="190"/>
      <c r="E16" s="239"/>
      <c r="F16" s="239"/>
      <c r="G16" s="168">
        <f aca="true" t="shared" si="0" ref="G16:G26">E16*F16</f>
        <v>0</v>
      </c>
      <c r="H16" s="245">
        <v>10</v>
      </c>
      <c r="I16" s="246" t="e">
        <f aca="true" t="shared" si="1" ref="I16:I27">G16/C16</f>
        <v>#DIV/0!</v>
      </c>
      <c r="J16" s="192"/>
      <c r="K16" s="230"/>
    </row>
    <row r="17" spans="1:11" s="4" customFormat="1" ht="22.5" customHeight="1">
      <c r="A17" s="195"/>
      <c r="B17" s="170"/>
      <c r="C17" s="171"/>
      <c r="D17" s="153"/>
      <c r="E17" s="175"/>
      <c r="F17" s="175"/>
      <c r="G17" s="168">
        <f t="shared" si="0"/>
        <v>0</v>
      </c>
      <c r="H17" s="203">
        <v>10</v>
      </c>
      <c r="I17" s="167" t="e">
        <f t="shared" si="1"/>
        <v>#DIV/0!</v>
      </c>
      <c r="J17" s="177"/>
      <c r="K17" s="170"/>
    </row>
    <row r="18" spans="1:11" s="4" customFormat="1" ht="23.25" customHeight="1">
      <c r="A18" s="195"/>
      <c r="B18" s="170"/>
      <c r="C18" s="171"/>
      <c r="D18" s="153"/>
      <c r="E18" s="175"/>
      <c r="F18" s="175"/>
      <c r="G18" s="168">
        <f t="shared" si="0"/>
        <v>0</v>
      </c>
      <c r="H18" s="203">
        <v>10</v>
      </c>
      <c r="I18" s="167" t="e">
        <f t="shared" si="1"/>
        <v>#DIV/0!</v>
      </c>
      <c r="J18" s="177"/>
      <c r="K18" s="170"/>
    </row>
    <row r="19" spans="1:11" s="4" customFormat="1" ht="23.25" customHeight="1">
      <c r="A19" s="195"/>
      <c r="B19" s="170"/>
      <c r="C19" s="171"/>
      <c r="D19" s="153"/>
      <c r="E19" s="175"/>
      <c r="F19" s="175"/>
      <c r="G19" s="168">
        <f t="shared" si="0"/>
        <v>0</v>
      </c>
      <c r="H19" s="203">
        <v>10</v>
      </c>
      <c r="I19" s="167" t="e">
        <f t="shared" si="1"/>
        <v>#DIV/0!</v>
      </c>
      <c r="J19" s="177"/>
      <c r="K19" s="170"/>
    </row>
    <row r="20" spans="1:11" s="4" customFormat="1" ht="21.75" customHeight="1">
      <c r="A20" s="195"/>
      <c r="B20" s="170"/>
      <c r="C20" s="171"/>
      <c r="D20" s="153"/>
      <c r="E20" s="175"/>
      <c r="F20" s="175"/>
      <c r="G20" s="168">
        <f t="shared" si="0"/>
        <v>0</v>
      </c>
      <c r="H20" s="203">
        <v>10</v>
      </c>
      <c r="I20" s="167" t="e">
        <f t="shared" si="1"/>
        <v>#DIV/0!</v>
      </c>
      <c r="J20" s="177"/>
      <c r="K20" s="170"/>
    </row>
    <row r="21" spans="1:11" s="4" customFormat="1" ht="24.75" customHeight="1">
      <c r="A21" s="195"/>
      <c r="B21" s="170"/>
      <c r="C21" s="171"/>
      <c r="D21" s="153"/>
      <c r="E21" s="175"/>
      <c r="F21" s="175"/>
      <c r="G21" s="168">
        <f t="shared" si="0"/>
        <v>0</v>
      </c>
      <c r="H21" s="203">
        <v>10</v>
      </c>
      <c r="I21" s="167" t="e">
        <f t="shared" si="1"/>
        <v>#DIV/0!</v>
      </c>
      <c r="J21" s="177"/>
      <c r="K21" s="170"/>
    </row>
    <row r="22" spans="1:11" ht="21.75" customHeight="1">
      <c r="A22" s="195"/>
      <c r="B22" s="170"/>
      <c r="C22" s="171"/>
      <c r="D22" s="153"/>
      <c r="E22" s="175"/>
      <c r="F22" s="175"/>
      <c r="G22" s="168">
        <f t="shared" si="0"/>
        <v>0</v>
      </c>
      <c r="H22" s="203">
        <v>10</v>
      </c>
      <c r="I22" s="167" t="e">
        <f t="shared" si="1"/>
        <v>#DIV/0!</v>
      </c>
      <c r="J22" s="177"/>
      <c r="K22" s="170"/>
    </row>
    <row r="23" spans="1:11" s="4" customFormat="1" ht="21.75" customHeight="1">
      <c r="A23" s="195"/>
      <c r="B23" s="170"/>
      <c r="C23" s="171"/>
      <c r="D23" s="153"/>
      <c r="E23" s="175"/>
      <c r="F23" s="175"/>
      <c r="G23" s="168">
        <f t="shared" si="0"/>
        <v>0</v>
      </c>
      <c r="H23" s="203">
        <v>10</v>
      </c>
      <c r="I23" s="167" t="e">
        <f t="shared" si="1"/>
        <v>#DIV/0!</v>
      </c>
      <c r="J23" s="177"/>
      <c r="K23" s="170"/>
    </row>
    <row r="24" spans="1:11" s="4" customFormat="1" ht="24" customHeight="1">
      <c r="A24" s="195"/>
      <c r="B24" s="170"/>
      <c r="C24" s="171"/>
      <c r="D24" s="153"/>
      <c r="E24" s="175"/>
      <c r="F24" s="175"/>
      <c r="G24" s="168">
        <f t="shared" si="0"/>
        <v>0</v>
      </c>
      <c r="H24" s="203">
        <v>10</v>
      </c>
      <c r="I24" s="167" t="e">
        <f t="shared" si="1"/>
        <v>#DIV/0!</v>
      </c>
      <c r="J24" s="177"/>
      <c r="K24" s="170"/>
    </row>
    <row r="25" spans="1:11" s="4" customFormat="1" ht="21.75" customHeight="1">
      <c r="A25" s="195"/>
      <c r="B25" s="170"/>
      <c r="C25" s="171"/>
      <c r="D25" s="153"/>
      <c r="E25" s="175"/>
      <c r="F25" s="175"/>
      <c r="G25" s="168">
        <f t="shared" si="0"/>
        <v>0</v>
      </c>
      <c r="H25" s="203">
        <v>10</v>
      </c>
      <c r="I25" s="167" t="e">
        <f t="shared" si="1"/>
        <v>#DIV/0!</v>
      </c>
      <c r="J25" s="177"/>
      <c r="K25" s="170"/>
    </row>
    <row r="26" spans="1:11" s="4" customFormat="1" ht="23.25" customHeight="1" thickBot="1">
      <c r="A26" s="196"/>
      <c r="B26" s="197"/>
      <c r="C26" s="213"/>
      <c r="D26" s="193"/>
      <c r="E26" s="198"/>
      <c r="F26" s="198"/>
      <c r="G26" s="168">
        <f t="shared" si="0"/>
        <v>0</v>
      </c>
      <c r="H26" s="204">
        <v>8</v>
      </c>
      <c r="I26" s="167" t="e">
        <f t="shared" si="1"/>
        <v>#DIV/0!</v>
      </c>
      <c r="J26" s="199"/>
      <c r="K26" s="197"/>
    </row>
    <row r="27" spans="1:11" s="39" customFormat="1" ht="26.25" customHeight="1" thickBot="1">
      <c r="A27" s="225" t="s">
        <v>12</v>
      </c>
      <c r="B27" s="200"/>
      <c r="C27" s="242">
        <f>SUM(C16:C26)</f>
        <v>0</v>
      </c>
      <c r="D27" s="162"/>
      <c r="E27" s="201"/>
      <c r="F27" s="201">
        <f>SUM(F16:F26)</f>
        <v>0</v>
      </c>
      <c r="G27" s="202">
        <f>SUM(G16:G26)</f>
        <v>0</v>
      </c>
      <c r="H27" s="201">
        <f>SUM(H16:H26)</f>
        <v>108</v>
      </c>
      <c r="I27" s="254" t="e">
        <f t="shared" si="1"/>
        <v>#DIV/0!</v>
      </c>
      <c r="J27" s="202"/>
      <c r="K27" s="240" t="s">
        <v>313</v>
      </c>
    </row>
    <row r="28" spans="1:11" ht="18" customHeight="1">
      <c r="A28" s="6"/>
      <c r="B28" s="6"/>
      <c r="C28" s="7"/>
      <c r="D28" s="8"/>
      <c r="E28" s="8"/>
      <c r="F28" s="8"/>
      <c r="G28" s="8"/>
      <c r="H28" s="8"/>
      <c r="I28" s="8"/>
      <c r="J28" s="18"/>
      <c r="K28" s="5"/>
    </row>
    <row r="29" spans="1:11" s="4" customFormat="1" ht="23.25" customHeight="1">
      <c r="A29" s="9" t="s">
        <v>1</v>
      </c>
      <c r="B29" s="9"/>
      <c r="C29" s="10"/>
      <c r="D29" s="16"/>
      <c r="E29" s="16"/>
      <c r="F29" s="16" t="s">
        <v>2</v>
      </c>
      <c r="G29" s="16"/>
      <c r="H29" s="16"/>
      <c r="I29" s="16"/>
      <c r="J29" s="22"/>
      <c r="K29" s="5"/>
    </row>
    <row r="30" spans="1:11" s="4" customFormat="1" ht="34.5" customHeight="1">
      <c r="A30" s="19" t="s">
        <v>153</v>
      </c>
      <c r="B30" s="20"/>
      <c r="C30" s="20"/>
      <c r="D30" s="20"/>
      <c r="E30" s="21"/>
      <c r="F30" s="21" t="s">
        <v>55</v>
      </c>
      <c r="G30" s="21"/>
      <c r="H30" s="21"/>
      <c r="I30" s="21"/>
      <c r="J30" s="23"/>
      <c r="K30" s="5"/>
    </row>
    <row r="31" spans="1:11" s="4" customFormat="1" ht="15" customHeight="1">
      <c r="A31" s="2"/>
      <c r="B31" s="11"/>
      <c r="C31" s="12"/>
      <c r="D31" s="12"/>
      <c r="E31" s="13"/>
      <c r="F31" s="13"/>
      <c r="G31" s="13"/>
      <c r="H31" s="13"/>
      <c r="I31" s="13"/>
      <c r="J31" s="3"/>
      <c r="K31" s="1"/>
    </row>
    <row r="32" ht="18" customHeight="1"/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ht="18" customHeight="1"/>
    <row r="35" spans="1:11" s="4" customFormat="1" ht="15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spans="1:11" s="4" customFormat="1" ht="15" customHeight="1">
      <c r="A36" s="2"/>
      <c r="B36" s="1"/>
      <c r="C36" s="1"/>
      <c r="D36" s="1"/>
      <c r="E36" s="1"/>
      <c r="F36" s="1"/>
      <c r="G36" s="1"/>
      <c r="H36" s="1"/>
      <c r="I36" s="1"/>
      <c r="J36" s="3"/>
      <c r="K36" s="1"/>
    </row>
    <row r="37" spans="1:11" s="4" customFormat="1" ht="12" customHeight="1">
      <c r="A37" s="2"/>
      <c r="B37" s="1"/>
      <c r="C37" s="1"/>
      <c r="D37" s="1"/>
      <c r="E37" s="1"/>
      <c r="F37" s="1"/>
      <c r="G37" s="1"/>
      <c r="H37" s="1"/>
      <c r="I37" s="1"/>
      <c r="J37" s="3"/>
      <c r="K37" s="1"/>
    </row>
    <row r="38" ht="25.5" customHeight="1"/>
    <row r="39" ht="25.5" customHeight="1"/>
    <row r="40" ht="25.5" customHeight="1"/>
    <row r="41" ht="25.5" customHeight="1"/>
    <row r="42" ht="25.5" customHeight="1"/>
    <row r="43" ht="22.5" customHeight="1"/>
    <row r="44" spans="1:11" s="5" customFormat="1" ht="22.5" customHeight="1">
      <c r="A44" s="2"/>
      <c r="B44" s="1"/>
      <c r="C44" s="1"/>
      <c r="D44" s="1"/>
      <c r="E44" s="1"/>
      <c r="F44" s="1"/>
      <c r="G44" s="1"/>
      <c r="H44" s="1"/>
      <c r="I44" s="1"/>
      <c r="J44" s="3"/>
      <c r="K44" s="1"/>
    </row>
    <row r="45" ht="22.5" customHeight="1"/>
  </sheetData>
  <sheetProtection/>
  <mergeCells count="19">
    <mergeCell ref="A6:K6"/>
    <mergeCell ref="B7:J7"/>
    <mergeCell ref="A1:K1"/>
    <mergeCell ref="A2:K2"/>
    <mergeCell ref="A3:K3"/>
    <mergeCell ref="B5:J5"/>
    <mergeCell ref="A10:A15"/>
    <mergeCell ref="H10:H15"/>
    <mergeCell ref="B10:B15"/>
    <mergeCell ref="C10:C15"/>
    <mergeCell ref="D10:D15"/>
    <mergeCell ref="E10:E15"/>
    <mergeCell ref="F10:F15"/>
    <mergeCell ref="G10:G15"/>
    <mergeCell ref="B8:J8"/>
    <mergeCell ref="B9:J9"/>
    <mergeCell ref="J10:J15"/>
    <mergeCell ref="K10:K15"/>
    <mergeCell ref="I10:I1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view="pageBreakPreview" zoomScaleNormal="104" zoomScaleSheetLayoutView="100" zoomScalePageLayoutView="0" workbookViewId="0" topLeftCell="B7">
      <selection activeCell="K16" sqref="K16:K17"/>
    </sheetView>
  </sheetViews>
  <sheetFormatPr defaultColWidth="8.00390625" defaultRowHeight="15.75"/>
  <cols>
    <col min="1" max="1" width="25.50390625" style="2" customWidth="1"/>
    <col min="2" max="2" width="7.00390625" style="1" customWidth="1"/>
    <col min="3" max="3" width="8.625" style="1" customWidth="1"/>
    <col min="4" max="4" width="5.125" style="1" customWidth="1"/>
    <col min="5" max="6" width="7.25390625" style="1" customWidth="1"/>
    <col min="7" max="7" width="8.75390625" style="1" customWidth="1"/>
    <col min="8" max="8" width="11.125" style="1" customWidth="1"/>
    <col min="9" max="9" width="9.625" style="1" customWidth="1"/>
    <col min="10" max="10" width="5.25390625" style="3" customWidth="1"/>
    <col min="11" max="11" width="20.50390625" style="1" customWidth="1"/>
    <col min="12" max="16384" width="8.00390625" style="1" customWidth="1"/>
  </cols>
  <sheetData>
    <row r="1" spans="1:11" ht="15.75" customHeight="1">
      <c r="A1" s="329" t="s">
        <v>351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ht="15.75" customHeight="1">
      <c r="A2" s="329" t="s">
        <v>349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ht="15.75">
      <c r="A3" s="330" t="s">
        <v>348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ht="8.25" customHeight="1">
      <c r="A4" s="269"/>
      <c r="B4" s="14"/>
      <c r="C4" s="14"/>
      <c r="D4" s="14"/>
      <c r="E4" s="14"/>
      <c r="F4" s="14"/>
      <c r="G4" s="14"/>
      <c r="H4" s="14"/>
      <c r="I4" s="14"/>
      <c r="J4" s="14"/>
      <c r="K4" s="266"/>
    </row>
    <row r="5" spans="1:11" ht="60" customHeight="1">
      <c r="A5" s="36"/>
      <c r="B5" s="331" t="s">
        <v>354</v>
      </c>
      <c r="C5" s="332"/>
      <c r="D5" s="332"/>
      <c r="E5" s="332"/>
      <c r="F5" s="332"/>
      <c r="G5" s="332"/>
      <c r="H5" s="332"/>
      <c r="I5" s="332"/>
      <c r="J5" s="332"/>
      <c r="K5" s="29"/>
    </row>
    <row r="6" spans="1:11" ht="15.75" customHeight="1">
      <c r="A6" s="354"/>
      <c r="B6" s="354"/>
      <c r="C6" s="354"/>
      <c r="D6" s="354"/>
      <c r="E6" s="354"/>
      <c r="F6" s="354"/>
      <c r="G6" s="354"/>
      <c r="H6" s="354"/>
      <c r="I6" s="354"/>
      <c r="J6" s="354"/>
      <c r="K6" s="354"/>
    </row>
    <row r="7" spans="1:11" ht="31.5" customHeight="1">
      <c r="A7" s="40" t="s">
        <v>350</v>
      </c>
      <c r="B7" s="355" t="s">
        <v>42</v>
      </c>
      <c r="C7" s="355"/>
      <c r="D7" s="355"/>
      <c r="E7" s="355"/>
      <c r="F7" s="355"/>
      <c r="G7" s="355"/>
      <c r="H7" s="355"/>
      <c r="I7" s="355"/>
      <c r="J7" s="355"/>
      <c r="K7" s="84" t="s">
        <v>60</v>
      </c>
    </row>
    <row r="8" spans="2:10" s="42" customFormat="1" ht="33" customHeight="1">
      <c r="B8" s="325" t="s">
        <v>15</v>
      </c>
      <c r="C8" s="326"/>
      <c r="D8" s="326"/>
      <c r="E8" s="326"/>
      <c r="F8" s="326"/>
      <c r="G8" s="326"/>
      <c r="H8" s="326"/>
      <c r="I8" s="326"/>
      <c r="J8" s="326"/>
    </row>
    <row r="9" spans="1:11" ht="39.75" customHeight="1" thickBot="1">
      <c r="A9" s="31"/>
      <c r="B9" s="324" t="s">
        <v>362</v>
      </c>
      <c r="C9" s="324"/>
      <c r="D9" s="324"/>
      <c r="E9" s="324"/>
      <c r="F9" s="324"/>
      <c r="G9" s="324"/>
      <c r="H9" s="324"/>
      <c r="I9" s="324"/>
      <c r="J9" s="324"/>
      <c r="K9" s="150" t="s">
        <v>331</v>
      </c>
    </row>
    <row r="10" spans="1:11" ht="16.5" customHeight="1">
      <c r="A10" s="336" t="s">
        <v>5</v>
      </c>
      <c r="B10" s="348" t="s">
        <v>7</v>
      </c>
      <c r="C10" s="350" t="s">
        <v>8</v>
      </c>
      <c r="D10" s="347" t="s">
        <v>47</v>
      </c>
      <c r="E10" s="348" t="s">
        <v>9</v>
      </c>
      <c r="F10" s="342" t="s">
        <v>43</v>
      </c>
      <c r="G10" s="342" t="s">
        <v>11</v>
      </c>
      <c r="H10" s="339" t="s">
        <v>13</v>
      </c>
      <c r="I10" s="347" t="s">
        <v>10</v>
      </c>
      <c r="J10" s="323" t="s">
        <v>4</v>
      </c>
      <c r="K10" s="333" t="s">
        <v>6</v>
      </c>
    </row>
    <row r="11" spans="1:11" ht="16.5" customHeight="1">
      <c r="A11" s="337"/>
      <c r="B11" s="349"/>
      <c r="C11" s="351"/>
      <c r="D11" s="345"/>
      <c r="E11" s="349"/>
      <c r="F11" s="343"/>
      <c r="G11" s="345"/>
      <c r="H11" s="340"/>
      <c r="I11" s="345"/>
      <c r="J11" s="327"/>
      <c r="K11" s="334"/>
    </row>
    <row r="12" spans="1:11" ht="16.5" customHeight="1">
      <c r="A12" s="337"/>
      <c r="B12" s="349"/>
      <c r="C12" s="351"/>
      <c r="D12" s="345"/>
      <c r="E12" s="349"/>
      <c r="F12" s="343"/>
      <c r="G12" s="345"/>
      <c r="H12" s="340"/>
      <c r="I12" s="345"/>
      <c r="J12" s="327"/>
      <c r="K12" s="334"/>
    </row>
    <row r="13" spans="1:11" ht="16.5" customHeight="1">
      <c r="A13" s="337"/>
      <c r="B13" s="349"/>
      <c r="C13" s="351"/>
      <c r="D13" s="345"/>
      <c r="E13" s="349"/>
      <c r="F13" s="343"/>
      <c r="G13" s="345"/>
      <c r="H13" s="340"/>
      <c r="I13" s="345"/>
      <c r="J13" s="327"/>
      <c r="K13" s="334"/>
    </row>
    <row r="14" spans="1:11" ht="16.5" customHeight="1">
      <c r="A14" s="337"/>
      <c r="B14" s="349"/>
      <c r="C14" s="351"/>
      <c r="D14" s="345"/>
      <c r="E14" s="349"/>
      <c r="F14" s="343"/>
      <c r="G14" s="345"/>
      <c r="H14" s="340"/>
      <c r="I14" s="345"/>
      <c r="J14" s="327"/>
      <c r="K14" s="334"/>
    </row>
    <row r="15" spans="1:11" ht="16.5" customHeight="1" thickBot="1">
      <c r="A15" s="337"/>
      <c r="B15" s="353"/>
      <c r="C15" s="356"/>
      <c r="D15" s="346"/>
      <c r="E15" s="353"/>
      <c r="F15" s="344"/>
      <c r="G15" s="346"/>
      <c r="H15" s="341"/>
      <c r="I15" s="346"/>
      <c r="J15" s="328"/>
      <c r="K15" s="335"/>
    </row>
    <row r="16" spans="1:11" s="4" customFormat="1" ht="22.5" customHeight="1">
      <c r="A16" s="195" t="s">
        <v>384</v>
      </c>
      <c r="B16" s="170">
        <v>1981</v>
      </c>
      <c r="C16" s="171">
        <v>95.5</v>
      </c>
      <c r="D16" s="153">
        <v>3</v>
      </c>
      <c r="E16" s="175">
        <v>16</v>
      </c>
      <c r="F16" s="239">
        <v>63</v>
      </c>
      <c r="G16" s="168">
        <f aca="true" t="shared" si="0" ref="G16:G26">E16*F16</f>
        <v>1008</v>
      </c>
      <c r="H16" s="245">
        <v>10</v>
      </c>
      <c r="I16" s="246">
        <f aca="true" t="shared" si="1" ref="I16:I27">G16/C16</f>
        <v>10.55497382198953</v>
      </c>
      <c r="J16" s="192"/>
      <c r="K16" s="230" t="s">
        <v>383</v>
      </c>
    </row>
    <row r="17" spans="1:11" s="4" customFormat="1" ht="22.5" customHeight="1" thickBot="1">
      <c r="A17" s="196" t="s">
        <v>385</v>
      </c>
      <c r="B17" s="197">
        <v>1982</v>
      </c>
      <c r="C17" s="213">
        <v>78</v>
      </c>
      <c r="D17" s="153">
        <v>3</v>
      </c>
      <c r="E17" s="175">
        <v>16</v>
      </c>
      <c r="F17" s="175">
        <v>70</v>
      </c>
      <c r="G17" s="168">
        <f t="shared" si="0"/>
        <v>1120</v>
      </c>
      <c r="H17" s="203">
        <v>10</v>
      </c>
      <c r="I17" s="167">
        <f t="shared" si="1"/>
        <v>14.35897435897436</v>
      </c>
      <c r="J17" s="177"/>
      <c r="K17" s="230" t="s">
        <v>383</v>
      </c>
    </row>
    <row r="18" spans="1:11" s="4" customFormat="1" ht="23.25" customHeight="1">
      <c r="A18" s="195"/>
      <c r="B18" s="170"/>
      <c r="C18" s="171"/>
      <c r="D18" s="153">
        <v>3</v>
      </c>
      <c r="E18" s="175"/>
      <c r="F18" s="175"/>
      <c r="G18" s="168">
        <f t="shared" si="0"/>
        <v>0</v>
      </c>
      <c r="H18" s="203">
        <v>10</v>
      </c>
      <c r="I18" s="167" t="e">
        <f t="shared" si="1"/>
        <v>#DIV/0!</v>
      </c>
      <c r="J18" s="177"/>
      <c r="K18" s="170"/>
    </row>
    <row r="19" spans="1:11" s="4" customFormat="1" ht="23.25" customHeight="1">
      <c r="A19" s="195"/>
      <c r="B19" s="170"/>
      <c r="C19" s="171"/>
      <c r="D19" s="153">
        <v>3</v>
      </c>
      <c r="E19" s="175"/>
      <c r="F19" s="175"/>
      <c r="G19" s="168">
        <f t="shared" si="0"/>
        <v>0</v>
      </c>
      <c r="H19" s="203">
        <v>10</v>
      </c>
      <c r="I19" s="167" t="e">
        <f t="shared" si="1"/>
        <v>#DIV/0!</v>
      </c>
      <c r="J19" s="177"/>
      <c r="K19" s="170"/>
    </row>
    <row r="20" spans="1:11" s="4" customFormat="1" ht="21.75" customHeight="1">
      <c r="A20" s="195"/>
      <c r="B20" s="170"/>
      <c r="C20" s="171"/>
      <c r="D20" s="153">
        <v>3</v>
      </c>
      <c r="E20" s="175"/>
      <c r="F20" s="175"/>
      <c r="G20" s="168">
        <f t="shared" si="0"/>
        <v>0</v>
      </c>
      <c r="H20" s="203">
        <v>10</v>
      </c>
      <c r="I20" s="167" t="e">
        <f t="shared" si="1"/>
        <v>#DIV/0!</v>
      </c>
      <c r="J20" s="177"/>
      <c r="K20" s="170"/>
    </row>
    <row r="21" spans="1:11" s="4" customFormat="1" ht="24.75" customHeight="1">
      <c r="A21" s="195"/>
      <c r="B21" s="170"/>
      <c r="C21" s="171"/>
      <c r="D21" s="153">
        <v>3</v>
      </c>
      <c r="E21" s="175"/>
      <c r="F21" s="175"/>
      <c r="G21" s="168">
        <f t="shared" si="0"/>
        <v>0</v>
      </c>
      <c r="H21" s="203">
        <v>10</v>
      </c>
      <c r="I21" s="167" t="e">
        <f t="shared" si="1"/>
        <v>#DIV/0!</v>
      </c>
      <c r="J21" s="177"/>
      <c r="K21" s="170"/>
    </row>
    <row r="22" spans="1:11" ht="21.75" customHeight="1">
      <c r="A22" s="195"/>
      <c r="B22" s="170"/>
      <c r="C22" s="171"/>
      <c r="D22" s="153">
        <v>3</v>
      </c>
      <c r="E22" s="175"/>
      <c r="F22" s="175"/>
      <c r="G22" s="168">
        <f t="shared" si="0"/>
        <v>0</v>
      </c>
      <c r="H22" s="203">
        <v>10</v>
      </c>
      <c r="I22" s="167" t="e">
        <f t="shared" si="1"/>
        <v>#DIV/0!</v>
      </c>
      <c r="J22" s="177"/>
      <c r="K22" s="170"/>
    </row>
    <row r="23" spans="1:11" s="4" customFormat="1" ht="21.75" customHeight="1">
      <c r="A23" s="195"/>
      <c r="B23" s="170"/>
      <c r="C23" s="171"/>
      <c r="D23" s="153">
        <v>3</v>
      </c>
      <c r="E23" s="175"/>
      <c r="F23" s="175"/>
      <c r="G23" s="168">
        <f t="shared" si="0"/>
        <v>0</v>
      </c>
      <c r="H23" s="203">
        <v>10</v>
      </c>
      <c r="I23" s="167" t="e">
        <f t="shared" si="1"/>
        <v>#DIV/0!</v>
      </c>
      <c r="J23" s="177"/>
      <c r="K23" s="170"/>
    </row>
    <row r="24" spans="1:11" s="4" customFormat="1" ht="24" customHeight="1">
      <c r="A24" s="195"/>
      <c r="B24" s="170"/>
      <c r="C24" s="171"/>
      <c r="D24" s="153">
        <v>3</v>
      </c>
      <c r="E24" s="175"/>
      <c r="F24" s="175"/>
      <c r="G24" s="168">
        <f t="shared" si="0"/>
        <v>0</v>
      </c>
      <c r="H24" s="203">
        <v>10</v>
      </c>
      <c r="I24" s="167" t="e">
        <f t="shared" si="1"/>
        <v>#DIV/0!</v>
      </c>
      <c r="J24" s="177"/>
      <c r="K24" s="170"/>
    </row>
    <row r="25" spans="1:11" s="4" customFormat="1" ht="21.75" customHeight="1">
      <c r="A25" s="195"/>
      <c r="B25" s="170"/>
      <c r="C25" s="171"/>
      <c r="D25" s="153">
        <v>3</v>
      </c>
      <c r="E25" s="175"/>
      <c r="F25" s="175"/>
      <c r="G25" s="168">
        <f t="shared" si="0"/>
        <v>0</v>
      </c>
      <c r="H25" s="203">
        <v>10</v>
      </c>
      <c r="I25" s="167" t="e">
        <f t="shared" si="1"/>
        <v>#DIV/0!</v>
      </c>
      <c r="J25" s="177"/>
      <c r="K25" s="170"/>
    </row>
    <row r="26" spans="1:11" s="4" customFormat="1" ht="23.25" customHeight="1" thickBot="1">
      <c r="A26" s="196"/>
      <c r="B26" s="197"/>
      <c r="C26" s="213"/>
      <c r="D26" s="193">
        <v>3</v>
      </c>
      <c r="E26" s="198"/>
      <c r="F26" s="198"/>
      <c r="G26" s="168">
        <f t="shared" si="0"/>
        <v>0</v>
      </c>
      <c r="H26" s="204">
        <v>8</v>
      </c>
      <c r="I26" s="167" t="e">
        <f t="shared" si="1"/>
        <v>#DIV/0!</v>
      </c>
      <c r="J26" s="199"/>
      <c r="K26" s="197"/>
    </row>
    <row r="27" spans="1:11" s="39" customFormat="1" ht="26.25" customHeight="1" thickBot="1">
      <c r="A27" s="225" t="s">
        <v>12</v>
      </c>
      <c r="B27" s="200"/>
      <c r="C27" s="242">
        <f>SUM(C16:C26)</f>
        <v>173.5</v>
      </c>
      <c r="D27" s="162"/>
      <c r="E27" s="201"/>
      <c r="F27" s="201">
        <f>SUM(F16:F26)</f>
        <v>133</v>
      </c>
      <c r="G27" s="202">
        <f>SUM(G16:G26)</f>
        <v>2128</v>
      </c>
      <c r="H27" s="201">
        <f>SUM(H16:H26)</f>
        <v>108</v>
      </c>
      <c r="I27" s="254">
        <f t="shared" si="1"/>
        <v>12.265129682997118</v>
      </c>
      <c r="J27" s="202"/>
      <c r="K27" s="240"/>
    </row>
    <row r="28" spans="1:11" ht="18" customHeight="1">
      <c r="A28" s="6"/>
      <c r="B28" s="6"/>
      <c r="C28" s="7"/>
      <c r="D28" s="8"/>
      <c r="E28" s="8"/>
      <c r="F28" s="8"/>
      <c r="G28" s="8"/>
      <c r="H28" s="8"/>
      <c r="I28" s="8"/>
      <c r="J28" s="18"/>
      <c r="K28" s="5"/>
    </row>
    <row r="29" spans="1:11" s="4" customFormat="1" ht="23.25" customHeight="1">
      <c r="A29" s="9" t="s">
        <v>1</v>
      </c>
      <c r="B29" s="9"/>
      <c r="C29" s="10"/>
      <c r="D29" s="16"/>
      <c r="E29" s="16"/>
      <c r="F29" s="16" t="s">
        <v>2</v>
      </c>
      <c r="G29" s="16"/>
      <c r="H29" s="16"/>
      <c r="I29" s="16"/>
      <c r="J29" s="22"/>
      <c r="K29" s="5"/>
    </row>
    <row r="30" spans="1:11" s="4" customFormat="1" ht="34.5" customHeight="1">
      <c r="A30" s="19" t="s">
        <v>153</v>
      </c>
      <c r="B30" s="20"/>
      <c r="C30" s="20"/>
      <c r="D30" s="20"/>
      <c r="E30" s="21"/>
      <c r="F30" s="21" t="s">
        <v>55</v>
      </c>
      <c r="G30" s="21"/>
      <c r="H30" s="21"/>
      <c r="I30" s="21"/>
      <c r="J30" s="23"/>
      <c r="K30" s="5"/>
    </row>
    <row r="31" spans="1:11" s="4" customFormat="1" ht="15" customHeight="1">
      <c r="A31" s="2"/>
      <c r="B31" s="11"/>
      <c r="C31" s="12"/>
      <c r="D31" s="12"/>
      <c r="E31" s="13"/>
      <c r="F31" s="13"/>
      <c r="G31" s="13"/>
      <c r="H31" s="13"/>
      <c r="I31" s="13"/>
      <c r="J31" s="3"/>
      <c r="K31" s="1"/>
    </row>
    <row r="32" ht="18" customHeight="1"/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ht="18" customHeight="1"/>
    <row r="35" spans="1:11" s="4" customFormat="1" ht="15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spans="1:11" s="4" customFormat="1" ht="15" customHeight="1">
      <c r="A36" s="2"/>
      <c r="B36" s="1"/>
      <c r="C36" s="1"/>
      <c r="D36" s="1"/>
      <c r="E36" s="1"/>
      <c r="F36" s="1"/>
      <c r="G36" s="1"/>
      <c r="H36" s="1"/>
      <c r="I36" s="1"/>
      <c r="J36" s="3"/>
      <c r="K36" s="1"/>
    </row>
    <row r="37" spans="1:11" s="4" customFormat="1" ht="12" customHeight="1">
      <c r="A37" s="2"/>
      <c r="B37" s="1"/>
      <c r="C37" s="1"/>
      <c r="D37" s="1"/>
      <c r="E37" s="1"/>
      <c r="F37" s="1"/>
      <c r="G37" s="1"/>
      <c r="H37" s="1"/>
      <c r="I37" s="1"/>
      <c r="J37" s="3"/>
      <c r="K37" s="1"/>
    </row>
    <row r="38" ht="25.5" customHeight="1"/>
    <row r="39" ht="25.5" customHeight="1"/>
    <row r="40" ht="25.5" customHeight="1"/>
    <row r="41" ht="25.5" customHeight="1"/>
    <row r="42" ht="25.5" customHeight="1"/>
    <row r="43" ht="22.5" customHeight="1"/>
    <row r="44" spans="1:11" s="5" customFormat="1" ht="22.5" customHeight="1">
      <c r="A44" s="2"/>
      <c r="B44" s="1"/>
      <c r="C44" s="1"/>
      <c r="D44" s="1"/>
      <c r="E44" s="1"/>
      <c r="F44" s="1"/>
      <c r="G44" s="1"/>
      <c r="H44" s="1"/>
      <c r="I44" s="1"/>
      <c r="J44" s="3"/>
      <c r="K44" s="1"/>
    </row>
    <row r="45" ht="22.5" customHeight="1"/>
  </sheetData>
  <sheetProtection/>
  <mergeCells count="19">
    <mergeCell ref="A6:K6"/>
    <mergeCell ref="B7:J7"/>
    <mergeCell ref="A1:K1"/>
    <mergeCell ref="A2:K2"/>
    <mergeCell ref="A3:K3"/>
    <mergeCell ref="B5:J5"/>
    <mergeCell ref="A10:A15"/>
    <mergeCell ref="H10:H15"/>
    <mergeCell ref="B10:B15"/>
    <mergeCell ref="C10:C15"/>
    <mergeCell ref="D10:D15"/>
    <mergeCell ref="E10:E15"/>
    <mergeCell ref="F10:F15"/>
    <mergeCell ref="G10:G15"/>
    <mergeCell ref="B8:J8"/>
    <mergeCell ref="B9:J9"/>
    <mergeCell ref="J10:J15"/>
    <mergeCell ref="K10:K15"/>
    <mergeCell ref="I10:I1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view="pageBreakPreview" zoomScaleNormal="104" zoomScaleSheetLayoutView="100" zoomScalePageLayoutView="0" workbookViewId="0" topLeftCell="B4">
      <selection activeCell="K16" sqref="K16:K26"/>
    </sheetView>
  </sheetViews>
  <sheetFormatPr defaultColWidth="8.00390625" defaultRowHeight="15.75"/>
  <cols>
    <col min="1" max="1" width="25.50390625" style="2" customWidth="1"/>
    <col min="2" max="2" width="7.00390625" style="1" customWidth="1"/>
    <col min="3" max="3" width="8.625" style="1" customWidth="1"/>
    <col min="4" max="4" width="5.125" style="1" customWidth="1"/>
    <col min="5" max="6" width="7.25390625" style="1" customWidth="1"/>
    <col min="7" max="7" width="8.75390625" style="1" customWidth="1"/>
    <col min="8" max="8" width="11.125" style="1" customWidth="1"/>
    <col min="9" max="9" width="9.625" style="1" customWidth="1"/>
    <col min="10" max="10" width="5.25390625" style="3" customWidth="1"/>
    <col min="11" max="11" width="20.50390625" style="1" customWidth="1"/>
    <col min="12" max="16384" width="8.00390625" style="1" customWidth="1"/>
  </cols>
  <sheetData>
    <row r="1" spans="1:11" ht="15.75" customHeight="1">
      <c r="A1" s="329" t="s">
        <v>351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ht="15.75" customHeight="1">
      <c r="A2" s="329" t="s">
        <v>349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ht="15.75">
      <c r="A3" s="330" t="s">
        <v>348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ht="8.25" customHeight="1">
      <c r="A4" s="269"/>
      <c r="B4" s="14"/>
      <c r="C4" s="14"/>
      <c r="D4" s="14"/>
      <c r="E4" s="14"/>
      <c r="F4" s="14"/>
      <c r="G4" s="14"/>
      <c r="H4" s="14"/>
      <c r="I4" s="14"/>
      <c r="J4" s="14"/>
      <c r="K4" s="266"/>
    </row>
    <row r="5" spans="1:11" ht="60" customHeight="1">
      <c r="A5" s="36"/>
      <c r="B5" s="331" t="s">
        <v>354</v>
      </c>
      <c r="C5" s="332"/>
      <c r="D5" s="332"/>
      <c r="E5" s="332"/>
      <c r="F5" s="332"/>
      <c r="G5" s="332"/>
      <c r="H5" s="332"/>
      <c r="I5" s="332"/>
      <c r="J5" s="332"/>
      <c r="K5" s="29"/>
    </row>
    <row r="6" spans="1:11" ht="15.75" customHeight="1">
      <c r="A6" s="354"/>
      <c r="B6" s="354"/>
      <c r="C6" s="354"/>
      <c r="D6" s="354"/>
      <c r="E6" s="354"/>
      <c r="F6" s="354"/>
      <c r="G6" s="354"/>
      <c r="H6" s="354"/>
      <c r="I6" s="354"/>
      <c r="J6" s="354"/>
      <c r="K6" s="354"/>
    </row>
    <row r="7" spans="1:11" ht="31.5" customHeight="1">
      <c r="A7" s="40" t="s">
        <v>350</v>
      </c>
      <c r="B7" s="355" t="s">
        <v>42</v>
      </c>
      <c r="C7" s="355"/>
      <c r="D7" s="355"/>
      <c r="E7" s="355"/>
      <c r="F7" s="355"/>
      <c r="G7" s="355"/>
      <c r="H7" s="355"/>
      <c r="I7" s="355"/>
      <c r="J7" s="355"/>
      <c r="K7" s="84" t="s">
        <v>60</v>
      </c>
    </row>
    <row r="8" spans="2:10" s="42" customFormat="1" ht="33" customHeight="1">
      <c r="B8" s="325" t="s">
        <v>15</v>
      </c>
      <c r="C8" s="326"/>
      <c r="D8" s="326"/>
      <c r="E8" s="326"/>
      <c r="F8" s="326"/>
      <c r="G8" s="326"/>
      <c r="H8" s="326"/>
      <c r="I8" s="326"/>
      <c r="J8" s="326"/>
    </row>
    <row r="9" spans="1:11" ht="39.75" customHeight="1" thickBot="1">
      <c r="A9" s="31"/>
      <c r="B9" s="324" t="s">
        <v>392</v>
      </c>
      <c r="C9" s="324"/>
      <c r="D9" s="324"/>
      <c r="E9" s="324"/>
      <c r="F9" s="324"/>
      <c r="G9" s="324"/>
      <c r="H9" s="324"/>
      <c r="I9" s="324"/>
      <c r="J9" s="324"/>
      <c r="K9" s="150" t="s">
        <v>331</v>
      </c>
    </row>
    <row r="10" spans="1:11" ht="16.5" customHeight="1">
      <c r="A10" s="336" t="s">
        <v>5</v>
      </c>
      <c r="B10" s="348" t="s">
        <v>7</v>
      </c>
      <c r="C10" s="350" t="s">
        <v>8</v>
      </c>
      <c r="D10" s="347" t="s">
        <v>47</v>
      </c>
      <c r="E10" s="348" t="s">
        <v>9</v>
      </c>
      <c r="F10" s="342" t="s">
        <v>43</v>
      </c>
      <c r="G10" s="342" t="s">
        <v>11</v>
      </c>
      <c r="H10" s="339" t="s">
        <v>13</v>
      </c>
      <c r="I10" s="347" t="s">
        <v>10</v>
      </c>
      <c r="J10" s="323" t="s">
        <v>4</v>
      </c>
      <c r="K10" s="333" t="s">
        <v>6</v>
      </c>
    </row>
    <row r="11" spans="1:11" ht="16.5" customHeight="1">
      <c r="A11" s="337"/>
      <c r="B11" s="349"/>
      <c r="C11" s="351"/>
      <c r="D11" s="345"/>
      <c r="E11" s="349"/>
      <c r="F11" s="343"/>
      <c r="G11" s="345"/>
      <c r="H11" s="340"/>
      <c r="I11" s="345"/>
      <c r="J11" s="327"/>
      <c r="K11" s="334"/>
    </row>
    <row r="12" spans="1:11" ht="16.5" customHeight="1">
      <c r="A12" s="337"/>
      <c r="B12" s="349"/>
      <c r="C12" s="351"/>
      <c r="D12" s="345"/>
      <c r="E12" s="349"/>
      <c r="F12" s="343"/>
      <c r="G12" s="345"/>
      <c r="H12" s="340"/>
      <c r="I12" s="345"/>
      <c r="J12" s="327"/>
      <c r="K12" s="334"/>
    </row>
    <row r="13" spans="1:11" ht="16.5" customHeight="1">
      <c r="A13" s="337"/>
      <c r="B13" s="349"/>
      <c r="C13" s="351"/>
      <c r="D13" s="345"/>
      <c r="E13" s="349"/>
      <c r="F13" s="343"/>
      <c r="G13" s="345"/>
      <c r="H13" s="340"/>
      <c r="I13" s="345"/>
      <c r="J13" s="327"/>
      <c r="K13" s="334"/>
    </row>
    <row r="14" spans="1:11" ht="16.5" customHeight="1">
      <c r="A14" s="337"/>
      <c r="B14" s="349"/>
      <c r="C14" s="351"/>
      <c r="D14" s="345"/>
      <c r="E14" s="349"/>
      <c r="F14" s="343"/>
      <c r="G14" s="345"/>
      <c r="H14" s="340"/>
      <c r="I14" s="345"/>
      <c r="J14" s="327"/>
      <c r="K14" s="334"/>
    </row>
    <row r="15" spans="1:11" ht="16.5" customHeight="1" thickBot="1">
      <c r="A15" s="337"/>
      <c r="B15" s="353"/>
      <c r="C15" s="356"/>
      <c r="D15" s="346"/>
      <c r="E15" s="353"/>
      <c r="F15" s="344"/>
      <c r="G15" s="346"/>
      <c r="H15" s="341"/>
      <c r="I15" s="346"/>
      <c r="J15" s="328"/>
      <c r="K15" s="335"/>
    </row>
    <row r="16" spans="1:11" s="4" customFormat="1" ht="22.5" customHeight="1">
      <c r="A16" s="270" t="s">
        <v>375</v>
      </c>
      <c r="B16" s="275">
        <v>1976</v>
      </c>
      <c r="C16" s="276">
        <v>95</v>
      </c>
      <c r="D16" s="277">
        <v>3</v>
      </c>
      <c r="E16" s="271">
        <v>35</v>
      </c>
      <c r="F16" s="271">
        <v>92</v>
      </c>
      <c r="G16" s="168">
        <f aca="true" t="shared" si="0" ref="G16:G26">E16*F16</f>
        <v>3220</v>
      </c>
      <c r="H16" s="245">
        <v>10</v>
      </c>
      <c r="I16" s="246">
        <f aca="true" t="shared" si="1" ref="I16:I27">G16/C16</f>
        <v>33.89473684210526</v>
      </c>
      <c r="J16" s="192"/>
      <c r="K16" s="230" t="s">
        <v>383</v>
      </c>
    </row>
    <row r="17" spans="1:11" s="4" customFormat="1" ht="22.5" customHeight="1" thickBot="1">
      <c r="A17" s="278" t="s">
        <v>372</v>
      </c>
      <c r="B17" s="279">
        <v>1907</v>
      </c>
      <c r="C17" s="280">
        <v>104</v>
      </c>
      <c r="D17" s="281">
        <v>3</v>
      </c>
      <c r="E17" s="282">
        <v>35</v>
      </c>
      <c r="F17" s="282">
        <v>88</v>
      </c>
      <c r="G17" s="168">
        <f t="shared" si="0"/>
        <v>3080</v>
      </c>
      <c r="H17" s="203">
        <v>10</v>
      </c>
      <c r="I17" s="167">
        <f t="shared" si="1"/>
        <v>29.615384615384617</v>
      </c>
      <c r="J17" s="177"/>
      <c r="K17" s="230" t="s">
        <v>383</v>
      </c>
    </row>
    <row r="18" spans="1:11" s="4" customFormat="1" ht="23.25" customHeight="1">
      <c r="A18" s="283" t="s">
        <v>373</v>
      </c>
      <c r="B18" s="284">
        <v>1992</v>
      </c>
      <c r="C18" s="285">
        <v>75.5</v>
      </c>
      <c r="D18" s="286">
        <v>3</v>
      </c>
      <c r="E18" s="287">
        <v>35</v>
      </c>
      <c r="F18" s="287">
        <v>86</v>
      </c>
      <c r="G18" s="168">
        <f t="shared" si="0"/>
        <v>3010</v>
      </c>
      <c r="H18" s="203">
        <v>10</v>
      </c>
      <c r="I18" s="167">
        <f t="shared" si="1"/>
        <v>39.86754966887417</v>
      </c>
      <c r="J18" s="177"/>
      <c r="K18" s="230" t="s">
        <v>383</v>
      </c>
    </row>
    <row r="19" spans="1:11" s="4" customFormat="1" ht="23.25" customHeight="1">
      <c r="A19" s="195" t="s">
        <v>386</v>
      </c>
      <c r="B19" s="170">
        <v>1990</v>
      </c>
      <c r="C19" s="171">
        <v>87.5</v>
      </c>
      <c r="D19" s="153">
        <v>3</v>
      </c>
      <c r="E19" s="175">
        <v>35</v>
      </c>
      <c r="F19" s="175">
        <v>58</v>
      </c>
      <c r="G19" s="168">
        <f t="shared" si="0"/>
        <v>2030</v>
      </c>
      <c r="H19" s="203">
        <v>10</v>
      </c>
      <c r="I19" s="167">
        <f t="shared" si="1"/>
        <v>23.2</v>
      </c>
      <c r="J19" s="177"/>
      <c r="K19" s="230" t="s">
        <v>383</v>
      </c>
    </row>
    <row r="20" spans="1:11" s="4" customFormat="1" ht="21.75" customHeight="1">
      <c r="A20" s="195" t="s">
        <v>387</v>
      </c>
      <c r="B20" s="170">
        <v>1992</v>
      </c>
      <c r="C20" s="171">
        <v>73</v>
      </c>
      <c r="D20" s="153">
        <v>3</v>
      </c>
      <c r="E20" s="175">
        <v>35</v>
      </c>
      <c r="F20" s="175">
        <v>56</v>
      </c>
      <c r="G20" s="168">
        <f t="shared" si="0"/>
        <v>1960</v>
      </c>
      <c r="H20" s="203">
        <v>10</v>
      </c>
      <c r="I20" s="167">
        <f t="shared" si="1"/>
        <v>26.84931506849315</v>
      </c>
      <c r="J20" s="177"/>
      <c r="K20" s="230" t="s">
        <v>383</v>
      </c>
    </row>
    <row r="21" spans="1:11" s="4" customFormat="1" ht="24.75" customHeight="1" thickBot="1">
      <c r="A21" s="195" t="s">
        <v>381</v>
      </c>
      <c r="B21" s="170">
        <v>1994</v>
      </c>
      <c r="C21" s="171">
        <v>73</v>
      </c>
      <c r="D21" s="193">
        <v>3</v>
      </c>
      <c r="E21" s="198">
        <v>35</v>
      </c>
      <c r="F21" s="198">
        <v>47</v>
      </c>
      <c r="G21" s="168">
        <f t="shared" si="0"/>
        <v>1645</v>
      </c>
      <c r="H21" s="203">
        <v>10</v>
      </c>
      <c r="I21" s="167">
        <f t="shared" si="1"/>
        <v>22.534246575342465</v>
      </c>
      <c r="J21" s="177"/>
      <c r="K21" s="230" t="s">
        <v>383</v>
      </c>
    </row>
    <row r="22" spans="1:11" ht="21.75" customHeight="1">
      <c r="A22" s="195" t="s">
        <v>388</v>
      </c>
      <c r="B22" s="170">
        <v>1982</v>
      </c>
      <c r="C22" s="171">
        <v>74</v>
      </c>
      <c r="D22" s="153">
        <v>3</v>
      </c>
      <c r="E22" s="175">
        <v>35</v>
      </c>
      <c r="F22" s="175">
        <v>42</v>
      </c>
      <c r="G22" s="168">
        <f t="shared" si="0"/>
        <v>1470</v>
      </c>
      <c r="H22" s="203">
        <v>10</v>
      </c>
      <c r="I22" s="167">
        <f t="shared" si="1"/>
        <v>19.864864864864863</v>
      </c>
      <c r="J22" s="177"/>
      <c r="K22" s="230" t="s">
        <v>383</v>
      </c>
    </row>
    <row r="23" spans="1:11" s="4" customFormat="1" ht="21.75" customHeight="1">
      <c r="A23" s="195" t="s">
        <v>389</v>
      </c>
      <c r="B23" s="170">
        <v>1984</v>
      </c>
      <c r="C23" s="171">
        <v>70</v>
      </c>
      <c r="D23" s="153">
        <v>3</v>
      </c>
      <c r="E23" s="175">
        <v>35</v>
      </c>
      <c r="F23" s="175">
        <v>40</v>
      </c>
      <c r="G23" s="168">
        <f t="shared" si="0"/>
        <v>1400</v>
      </c>
      <c r="H23" s="203">
        <v>10</v>
      </c>
      <c r="I23" s="167">
        <f t="shared" si="1"/>
        <v>20</v>
      </c>
      <c r="J23" s="177"/>
      <c r="K23" s="230" t="s">
        <v>383</v>
      </c>
    </row>
    <row r="24" spans="1:11" s="4" customFormat="1" ht="24" customHeight="1">
      <c r="A24" s="195" t="s">
        <v>376</v>
      </c>
      <c r="B24" s="170">
        <v>1982</v>
      </c>
      <c r="C24" s="171">
        <v>73</v>
      </c>
      <c r="D24" s="153">
        <v>3</v>
      </c>
      <c r="E24" s="175">
        <v>35</v>
      </c>
      <c r="F24" s="175">
        <v>35</v>
      </c>
      <c r="G24" s="168">
        <f t="shared" si="0"/>
        <v>1225</v>
      </c>
      <c r="H24" s="203">
        <v>10</v>
      </c>
      <c r="I24" s="167">
        <f t="shared" si="1"/>
        <v>16.78082191780822</v>
      </c>
      <c r="J24" s="177"/>
      <c r="K24" s="230" t="s">
        <v>383</v>
      </c>
    </row>
    <row r="25" spans="1:11" s="4" customFormat="1" ht="21.75" customHeight="1">
      <c r="A25" s="195" t="s">
        <v>390</v>
      </c>
      <c r="B25" s="170">
        <v>1993</v>
      </c>
      <c r="C25" s="171">
        <v>73</v>
      </c>
      <c r="D25" s="153">
        <v>3</v>
      </c>
      <c r="E25" s="175">
        <v>35</v>
      </c>
      <c r="F25" s="175">
        <v>35</v>
      </c>
      <c r="G25" s="168">
        <f t="shared" si="0"/>
        <v>1225</v>
      </c>
      <c r="H25" s="203">
        <v>10</v>
      </c>
      <c r="I25" s="167">
        <f t="shared" si="1"/>
        <v>16.78082191780822</v>
      </c>
      <c r="J25" s="177"/>
      <c r="K25" s="230" t="s">
        <v>383</v>
      </c>
    </row>
    <row r="26" spans="1:11" s="4" customFormat="1" ht="23.25" customHeight="1" thickBot="1">
      <c r="A26" s="195" t="s">
        <v>391</v>
      </c>
      <c r="B26" s="170">
        <v>1981</v>
      </c>
      <c r="C26" s="171">
        <v>95.5</v>
      </c>
      <c r="D26" s="190">
        <v>3</v>
      </c>
      <c r="E26" s="239">
        <v>35</v>
      </c>
      <c r="F26" s="239">
        <v>35</v>
      </c>
      <c r="G26" s="168">
        <f t="shared" si="0"/>
        <v>1225</v>
      </c>
      <c r="H26" s="204">
        <v>8</v>
      </c>
      <c r="I26" s="167">
        <f t="shared" si="1"/>
        <v>12.827225130890053</v>
      </c>
      <c r="J26" s="199"/>
      <c r="K26" s="230" t="s">
        <v>383</v>
      </c>
    </row>
    <row r="27" spans="1:11" s="39" customFormat="1" ht="26.25" customHeight="1" thickBot="1">
      <c r="A27" s="225" t="s">
        <v>12</v>
      </c>
      <c r="B27" s="200"/>
      <c r="C27" s="242">
        <f>SUM(C16:C26)</f>
        <v>893.5</v>
      </c>
      <c r="D27" s="162"/>
      <c r="E27" s="201"/>
      <c r="F27" s="201">
        <f>SUM(F16:F26)</f>
        <v>614</v>
      </c>
      <c r="G27" s="202">
        <f>SUM(G16:G26)</f>
        <v>21490</v>
      </c>
      <c r="H27" s="201">
        <f>SUM(H16:H26)</f>
        <v>108</v>
      </c>
      <c r="I27" s="254">
        <f t="shared" si="1"/>
        <v>24.051482932288753</v>
      </c>
      <c r="J27" s="202"/>
      <c r="K27" s="240"/>
    </row>
    <row r="28" spans="1:11" ht="18" customHeight="1">
      <c r="A28" s="6"/>
      <c r="B28" s="6"/>
      <c r="C28" s="7"/>
      <c r="D28" s="8"/>
      <c r="E28" s="8"/>
      <c r="F28" s="8"/>
      <c r="G28" s="8"/>
      <c r="H28" s="8"/>
      <c r="I28" s="8"/>
      <c r="J28" s="18"/>
      <c r="K28" s="5"/>
    </row>
    <row r="29" spans="1:11" s="4" customFormat="1" ht="23.25" customHeight="1">
      <c r="A29" s="9" t="s">
        <v>1</v>
      </c>
      <c r="B29" s="9"/>
      <c r="C29" s="10"/>
      <c r="D29" s="16"/>
      <c r="E29" s="16"/>
      <c r="F29" s="16" t="s">
        <v>2</v>
      </c>
      <c r="G29" s="16"/>
      <c r="H29" s="16"/>
      <c r="I29" s="16"/>
      <c r="J29" s="22"/>
      <c r="K29" s="5"/>
    </row>
    <row r="30" spans="1:11" s="4" customFormat="1" ht="34.5" customHeight="1">
      <c r="A30" s="19" t="s">
        <v>153</v>
      </c>
      <c r="B30" s="20"/>
      <c r="C30" s="20"/>
      <c r="D30" s="20"/>
      <c r="E30" s="21"/>
      <c r="F30" s="21" t="s">
        <v>55</v>
      </c>
      <c r="G30" s="21"/>
      <c r="H30" s="21"/>
      <c r="I30" s="21"/>
      <c r="J30" s="23"/>
      <c r="K30" s="5"/>
    </row>
    <row r="31" spans="1:11" s="4" customFormat="1" ht="15" customHeight="1">
      <c r="A31" s="2"/>
      <c r="B31" s="11"/>
      <c r="C31" s="12"/>
      <c r="D31" s="12"/>
      <c r="E31" s="13"/>
      <c r="F31" s="13"/>
      <c r="G31" s="13"/>
      <c r="H31" s="13"/>
      <c r="I31" s="13"/>
      <c r="J31" s="3"/>
      <c r="K31" s="1"/>
    </row>
    <row r="32" ht="18" customHeight="1"/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ht="18" customHeight="1"/>
    <row r="35" spans="1:11" s="4" customFormat="1" ht="15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spans="1:11" s="4" customFormat="1" ht="15" customHeight="1">
      <c r="A36" s="2"/>
      <c r="B36" s="1"/>
      <c r="C36" s="1"/>
      <c r="D36" s="1"/>
      <c r="E36" s="1"/>
      <c r="F36" s="1"/>
      <c r="G36" s="1"/>
      <c r="H36" s="1"/>
      <c r="I36" s="1"/>
      <c r="J36" s="3"/>
      <c r="K36" s="1"/>
    </row>
    <row r="37" spans="1:11" s="4" customFormat="1" ht="12" customHeight="1">
      <c r="A37" s="2"/>
      <c r="B37" s="1"/>
      <c r="C37" s="1"/>
      <c r="D37" s="1"/>
      <c r="E37" s="1"/>
      <c r="F37" s="1"/>
      <c r="G37" s="1"/>
      <c r="H37" s="1"/>
      <c r="I37" s="1"/>
      <c r="J37" s="3"/>
      <c r="K37" s="1"/>
    </row>
    <row r="38" ht="25.5" customHeight="1"/>
    <row r="39" ht="25.5" customHeight="1"/>
    <row r="40" ht="25.5" customHeight="1"/>
    <row r="41" ht="25.5" customHeight="1"/>
    <row r="42" ht="25.5" customHeight="1"/>
    <row r="43" ht="22.5" customHeight="1"/>
    <row r="44" spans="1:11" s="5" customFormat="1" ht="22.5" customHeight="1">
      <c r="A44" s="2"/>
      <c r="B44" s="1"/>
      <c r="C44" s="1"/>
      <c r="D44" s="1"/>
      <c r="E44" s="1"/>
      <c r="F44" s="1"/>
      <c r="G44" s="1"/>
      <c r="H44" s="1"/>
      <c r="I44" s="1"/>
      <c r="J44" s="3"/>
      <c r="K44" s="1"/>
    </row>
    <row r="45" ht="22.5" customHeight="1"/>
  </sheetData>
  <sheetProtection/>
  <mergeCells count="19">
    <mergeCell ref="G10:G15"/>
    <mergeCell ref="J10:J15"/>
    <mergeCell ref="A6:K6"/>
    <mergeCell ref="B7:J7"/>
    <mergeCell ref="K10:K15"/>
    <mergeCell ref="A10:A15"/>
    <mergeCell ref="H10:H15"/>
    <mergeCell ref="B10:B15"/>
    <mergeCell ref="C10:C15"/>
    <mergeCell ref="I10:I15"/>
    <mergeCell ref="D10:D15"/>
    <mergeCell ref="A1:K1"/>
    <mergeCell ref="A2:K2"/>
    <mergeCell ref="A3:K3"/>
    <mergeCell ref="B5:J5"/>
    <mergeCell ref="B8:J8"/>
    <mergeCell ref="B9:J9"/>
    <mergeCell ref="E10:E15"/>
    <mergeCell ref="F10:F1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1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view="pageBreakPreview" zoomScaleNormal="104" zoomScaleSheetLayoutView="100" zoomScalePageLayoutView="0" workbookViewId="0" topLeftCell="B7">
      <selection activeCell="K16" sqref="K16:K27"/>
    </sheetView>
  </sheetViews>
  <sheetFormatPr defaultColWidth="8.00390625" defaultRowHeight="15.75"/>
  <cols>
    <col min="1" max="1" width="25.50390625" style="2" customWidth="1"/>
    <col min="2" max="2" width="7.00390625" style="1" customWidth="1"/>
    <col min="3" max="3" width="8.625" style="1" customWidth="1"/>
    <col min="4" max="4" width="5.125" style="1" customWidth="1"/>
    <col min="5" max="6" width="7.25390625" style="1" customWidth="1"/>
    <col min="7" max="7" width="8.75390625" style="1" customWidth="1"/>
    <col min="8" max="8" width="11.125" style="1" customWidth="1"/>
    <col min="9" max="9" width="9.625" style="1" customWidth="1"/>
    <col min="10" max="10" width="5.25390625" style="3" customWidth="1"/>
    <col min="11" max="11" width="20.50390625" style="1" customWidth="1"/>
    <col min="12" max="16384" width="8.00390625" style="1" customWidth="1"/>
  </cols>
  <sheetData>
    <row r="1" spans="1:11" ht="15.75" customHeight="1">
      <c r="A1" s="329" t="s">
        <v>351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ht="15.75" customHeight="1">
      <c r="A2" s="329" t="s">
        <v>349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ht="15.75">
      <c r="A3" s="330" t="s">
        <v>348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ht="8.25" customHeight="1">
      <c r="A4" s="269"/>
      <c r="B4" s="14"/>
      <c r="C4" s="14"/>
      <c r="D4" s="14"/>
      <c r="E4" s="14"/>
      <c r="F4" s="14"/>
      <c r="G4" s="14"/>
      <c r="H4" s="14"/>
      <c r="I4" s="14"/>
      <c r="J4" s="14"/>
      <c r="K4" s="266"/>
    </row>
    <row r="5" spans="1:11" ht="60" customHeight="1">
      <c r="A5" s="36"/>
      <c r="B5" s="331" t="s">
        <v>354</v>
      </c>
      <c r="C5" s="332"/>
      <c r="D5" s="332"/>
      <c r="E5" s="332"/>
      <c r="F5" s="332"/>
      <c r="G5" s="332"/>
      <c r="H5" s="332"/>
      <c r="I5" s="332"/>
      <c r="J5" s="332"/>
      <c r="K5" s="29"/>
    </row>
    <row r="6" spans="1:11" ht="15.75" customHeight="1">
      <c r="A6" s="354"/>
      <c r="B6" s="354"/>
      <c r="C6" s="354"/>
      <c r="D6" s="354"/>
      <c r="E6" s="354"/>
      <c r="F6" s="354"/>
      <c r="G6" s="354"/>
      <c r="H6" s="354"/>
      <c r="I6" s="354"/>
      <c r="J6" s="354"/>
      <c r="K6" s="354"/>
    </row>
    <row r="7" spans="1:11" ht="31.5" customHeight="1">
      <c r="A7" s="40" t="s">
        <v>350</v>
      </c>
      <c r="B7" s="355" t="s">
        <v>42</v>
      </c>
      <c r="C7" s="355"/>
      <c r="D7" s="355"/>
      <c r="E7" s="355"/>
      <c r="F7" s="355"/>
      <c r="G7" s="355"/>
      <c r="H7" s="355"/>
      <c r="I7" s="355"/>
      <c r="J7" s="355"/>
      <c r="K7" s="84" t="s">
        <v>60</v>
      </c>
    </row>
    <row r="8" spans="2:10" s="42" customFormat="1" ht="33" customHeight="1">
      <c r="B8" s="325" t="s">
        <v>15</v>
      </c>
      <c r="C8" s="326"/>
      <c r="D8" s="326"/>
      <c r="E8" s="326"/>
      <c r="F8" s="326"/>
      <c r="G8" s="326"/>
      <c r="H8" s="326"/>
      <c r="I8" s="326"/>
      <c r="J8" s="326"/>
    </row>
    <row r="9" spans="1:11" ht="39.75" customHeight="1" thickBot="1">
      <c r="A9" s="31"/>
      <c r="B9" s="324" t="s">
        <v>393</v>
      </c>
      <c r="C9" s="324"/>
      <c r="D9" s="324"/>
      <c r="E9" s="324"/>
      <c r="F9" s="324"/>
      <c r="G9" s="324"/>
      <c r="H9" s="324"/>
      <c r="I9" s="324"/>
      <c r="J9" s="324"/>
      <c r="K9" s="150" t="s">
        <v>331</v>
      </c>
    </row>
    <row r="10" spans="1:11" ht="16.5" customHeight="1">
      <c r="A10" s="336" t="s">
        <v>5</v>
      </c>
      <c r="B10" s="348" t="s">
        <v>7</v>
      </c>
      <c r="C10" s="350" t="s">
        <v>8</v>
      </c>
      <c r="D10" s="347" t="s">
        <v>47</v>
      </c>
      <c r="E10" s="348" t="s">
        <v>9</v>
      </c>
      <c r="F10" s="342" t="s">
        <v>43</v>
      </c>
      <c r="G10" s="342" t="s">
        <v>11</v>
      </c>
      <c r="H10" s="339" t="s">
        <v>13</v>
      </c>
      <c r="I10" s="347" t="s">
        <v>10</v>
      </c>
      <c r="J10" s="323" t="s">
        <v>4</v>
      </c>
      <c r="K10" s="333" t="s">
        <v>6</v>
      </c>
    </row>
    <row r="11" spans="1:11" ht="16.5" customHeight="1">
      <c r="A11" s="337"/>
      <c r="B11" s="349"/>
      <c r="C11" s="351"/>
      <c r="D11" s="345"/>
      <c r="E11" s="349"/>
      <c r="F11" s="343"/>
      <c r="G11" s="345"/>
      <c r="H11" s="340"/>
      <c r="I11" s="345"/>
      <c r="J11" s="327"/>
      <c r="K11" s="334"/>
    </row>
    <row r="12" spans="1:11" ht="16.5" customHeight="1">
      <c r="A12" s="337"/>
      <c r="B12" s="349"/>
      <c r="C12" s="351"/>
      <c r="D12" s="345"/>
      <c r="E12" s="349"/>
      <c r="F12" s="343"/>
      <c r="G12" s="345"/>
      <c r="H12" s="340"/>
      <c r="I12" s="345"/>
      <c r="J12" s="327"/>
      <c r="K12" s="334"/>
    </row>
    <row r="13" spans="1:11" ht="16.5" customHeight="1">
      <c r="A13" s="337"/>
      <c r="B13" s="349"/>
      <c r="C13" s="351"/>
      <c r="D13" s="345"/>
      <c r="E13" s="349"/>
      <c r="F13" s="343"/>
      <c r="G13" s="345"/>
      <c r="H13" s="340"/>
      <c r="I13" s="345"/>
      <c r="J13" s="327"/>
      <c r="K13" s="334"/>
    </row>
    <row r="14" spans="1:11" ht="16.5" customHeight="1">
      <c r="A14" s="337"/>
      <c r="B14" s="349"/>
      <c r="C14" s="351"/>
      <c r="D14" s="345"/>
      <c r="E14" s="349"/>
      <c r="F14" s="343"/>
      <c r="G14" s="345"/>
      <c r="H14" s="340"/>
      <c r="I14" s="345"/>
      <c r="J14" s="327"/>
      <c r="K14" s="334"/>
    </row>
    <row r="15" spans="1:11" ht="16.5" customHeight="1" thickBot="1">
      <c r="A15" s="337"/>
      <c r="B15" s="353"/>
      <c r="C15" s="356"/>
      <c r="D15" s="346"/>
      <c r="E15" s="353"/>
      <c r="F15" s="344"/>
      <c r="G15" s="346"/>
      <c r="H15" s="341"/>
      <c r="I15" s="346"/>
      <c r="J15" s="328"/>
      <c r="K15" s="335"/>
    </row>
    <row r="16" spans="1:11" s="4" customFormat="1" ht="22.5" customHeight="1" thickBot="1">
      <c r="A16" s="195" t="s">
        <v>374</v>
      </c>
      <c r="B16" s="170">
        <v>1987</v>
      </c>
      <c r="C16" s="171">
        <v>72.5</v>
      </c>
      <c r="D16" s="153">
        <v>3</v>
      </c>
      <c r="E16" s="175">
        <v>55</v>
      </c>
      <c r="F16" s="175">
        <v>30</v>
      </c>
      <c r="G16" s="168">
        <f aca="true" t="shared" si="0" ref="G16:G26">E16*F16</f>
        <v>1650</v>
      </c>
      <c r="H16" s="245">
        <v>10</v>
      </c>
      <c r="I16" s="246">
        <f aca="true" t="shared" si="1" ref="I16:I27">G16/C16</f>
        <v>22.75862068965517</v>
      </c>
      <c r="J16" s="192"/>
      <c r="K16" s="230" t="s">
        <v>383</v>
      </c>
    </row>
    <row r="17" spans="1:11" s="4" customFormat="1" ht="22.5" customHeight="1">
      <c r="A17" s="194" t="s">
        <v>373</v>
      </c>
      <c r="B17" s="230">
        <v>1992</v>
      </c>
      <c r="C17" s="244">
        <v>75.5</v>
      </c>
      <c r="D17" s="153">
        <v>3</v>
      </c>
      <c r="E17" s="239">
        <v>55</v>
      </c>
      <c r="F17" s="175">
        <v>29</v>
      </c>
      <c r="G17" s="168">
        <f t="shared" si="0"/>
        <v>1595</v>
      </c>
      <c r="H17" s="203">
        <v>10</v>
      </c>
      <c r="I17" s="167">
        <f t="shared" si="1"/>
        <v>21.125827814569536</v>
      </c>
      <c r="J17" s="177"/>
      <c r="K17" s="230" t="s">
        <v>383</v>
      </c>
    </row>
    <row r="18" spans="1:11" s="4" customFormat="1" ht="23.25" customHeight="1" thickBot="1">
      <c r="A18" s="195" t="s">
        <v>372</v>
      </c>
      <c r="B18" s="170">
        <v>1907</v>
      </c>
      <c r="C18" s="171">
        <v>104</v>
      </c>
      <c r="D18" s="153">
        <v>3</v>
      </c>
      <c r="E18" s="239">
        <v>55</v>
      </c>
      <c r="F18" s="175">
        <v>27</v>
      </c>
      <c r="G18" s="168">
        <f t="shared" si="0"/>
        <v>1485</v>
      </c>
      <c r="H18" s="203">
        <v>10</v>
      </c>
      <c r="I18" s="167">
        <f t="shared" si="1"/>
        <v>14.278846153846153</v>
      </c>
      <c r="J18" s="177"/>
      <c r="K18" s="230" t="s">
        <v>383</v>
      </c>
    </row>
    <row r="19" spans="1:11" s="4" customFormat="1" ht="23.25" customHeight="1">
      <c r="A19" s="194" t="s">
        <v>380</v>
      </c>
      <c r="B19" s="230">
        <v>1986</v>
      </c>
      <c r="C19" s="244">
        <v>82</v>
      </c>
      <c r="D19" s="190">
        <v>3</v>
      </c>
      <c r="E19" s="239">
        <v>55</v>
      </c>
      <c r="F19" s="239">
        <v>24</v>
      </c>
      <c r="G19" s="168">
        <f t="shared" si="0"/>
        <v>1320</v>
      </c>
      <c r="H19" s="203">
        <v>10</v>
      </c>
      <c r="I19" s="167">
        <f t="shared" si="1"/>
        <v>16.097560975609756</v>
      </c>
      <c r="J19" s="177"/>
      <c r="K19" s="230" t="s">
        <v>383</v>
      </c>
    </row>
    <row r="20" spans="1:11" s="4" customFormat="1" ht="21.75" customHeight="1">
      <c r="A20" s="195" t="s">
        <v>386</v>
      </c>
      <c r="B20" s="170">
        <v>1990</v>
      </c>
      <c r="C20" s="171">
        <v>87.5</v>
      </c>
      <c r="D20" s="153">
        <v>3</v>
      </c>
      <c r="E20" s="239">
        <v>55</v>
      </c>
      <c r="F20" s="175">
        <v>22</v>
      </c>
      <c r="G20" s="168">
        <f t="shared" si="0"/>
        <v>1210</v>
      </c>
      <c r="H20" s="203">
        <v>10</v>
      </c>
      <c r="I20" s="167">
        <f t="shared" si="1"/>
        <v>13.82857142857143</v>
      </c>
      <c r="J20" s="177"/>
      <c r="K20" s="230" t="s">
        <v>383</v>
      </c>
    </row>
    <row r="21" spans="1:11" s="4" customFormat="1" ht="24.75" customHeight="1">
      <c r="A21" s="195" t="s">
        <v>387</v>
      </c>
      <c r="B21" s="170">
        <v>1992</v>
      </c>
      <c r="C21" s="171">
        <v>73</v>
      </c>
      <c r="D21" s="153">
        <v>3</v>
      </c>
      <c r="E21" s="239">
        <v>55</v>
      </c>
      <c r="F21" s="175">
        <v>21</v>
      </c>
      <c r="G21" s="168">
        <f t="shared" si="0"/>
        <v>1155</v>
      </c>
      <c r="H21" s="203">
        <v>10</v>
      </c>
      <c r="I21" s="167">
        <f t="shared" si="1"/>
        <v>15.821917808219178</v>
      </c>
      <c r="J21" s="177"/>
      <c r="K21" s="230" t="s">
        <v>383</v>
      </c>
    </row>
    <row r="22" spans="1:11" ht="21.75" customHeight="1">
      <c r="A22" s="195" t="s">
        <v>375</v>
      </c>
      <c r="B22" s="170">
        <v>1976</v>
      </c>
      <c r="C22" s="171">
        <v>95</v>
      </c>
      <c r="D22" s="153">
        <v>3</v>
      </c>
      <c r="E22" s="239">
        <v>55</v>
      </c>
      <c r="F22" s="175">
        <v>19</v>
      </c>
      <c r="G22" s="168">
        <f t="shared" si="0"/>
        <v>1045</v>
      </c>
      <c r="H22" s="203">
        <v>10</v>
      </c>
      <c r="I22" s="167">
        <f t="shared" si="1"/>
        <v>11</v>
      </c>
      <c r="J22" s="177"/>
      <c r="K22" s="230" t="s">
        <v>383</v>
      </c>
    </row>
    <row r="23" spans="1:11" s="4" customFormat="1" ht="21.75" customHeight="1">
      <c r="A23" s="195" t="s">
        <v>389</v>
      </c>
      <c r="B23" s="170">
        <v>1984</v>
      </c>
      <c r="C23" s="171">
        <v>70</v>
      </c>
      <c r="D23" s="153">
        <v>3</v>
      </c>
      <c r="E23" s="239">
        <v>55</v>
      </c>
      <c r="F23" s="175">
        <v>16</v>
      </c>
      <c r="G23" s="168">
        <f t="shared" si="0"/>
        <v>880</v>
      </c>
      <c r="H23" s="203">
        <v>10</v>
      </c>
      <c r="I23" s="167">
        <f t="shared" si="1"/>
        <v>12.571428571428571</v>
      </c>
      <c r="J23" s="177"/>
      <c r="K23" s="230" t="s">
        <v>383</v>
      </c>
    </row>
    <row r="24" spans="1:11" s="4" customFormat="1" ht="24" customHeight="1">
      <c r="A24" s="195" t="s">
        <v>388</v>
      </c>
      <c r="B24" s="170">
        <v>1982</v>
      </c>
      <c r="C24" s="171">
        <v>74</v>
      </c>
      <c r="D24" s="153">
        <v>3</v>
      </c>
      <c r="E24" s="239">
        <v>55</v>
      </c>
      <c r="F24" s="175">
        <v>15</v>
      </c>
      <c r="G24" s="168">
        <f t="shared" si="0"/>
        <v>825</v>
      </c>
      <c r="H24" s="203">
        <v>10</v>
      </c>
      <c r="I24" s="167">
        <f t="shared" si="1"/>
        <v>11.14864864864865</v>
      </c>
      <c r="J24" s="177"/>
      <c r="K24" s="230" t="s">
        <v>383</v>
      </c>
    </row>
    <row r="25" spans="1:11" s="4" customFormat="1" ht="21.75" customHeight="1">
      <c r="A25" s="195" t="s">
        <v>376</v>
      </c>
      <c r="B25" s="170">
        <v>1982</v>
      </c>
      <c r="C25" s="171">
        <v>73</v>
      </c>
      <c r="D25" s="153">
        <v>3</v>
      </c>
      <c r="E25" s="239">
        <v>55</v>
      </c>
      <c r="F25" s="175">
        <v>10</v>
      </c>
      <c r="G25" s="168">
        <f t="shared" si="0"/>
        <v>550</v>
      </c>
      <c r="H25" s="203">
        <v>10</v>
      </c>
      <c r="I25" s="167">
        <f t="shared" si="1"/>
        <v>7.534246575342466</v>
      </c>
      <c r="J25" s="177"/>
      <c r="K25" s="230" t="s">
        <v>383</v>
      </c>
    </row>
    <row r="26" spans="1:11" s="4" customFormat="1" ht="23.25" customHeight="1" thickBot="1">
      <c r="A26" s="195" t="s">
        <v>390</v>
      </c>
      <c r="B26" s="170">
        <v>1993</v>
      </c>
      <c r="C26" s="171">
        <v>73</v>
      </c>
      <c r="D26" s="153">
        <v>3</v>
      </c>
      <c r="E26" s="239">
        <v>55</v>
      </c>
      <c r="F26" s="175">
        <v>10</v>
      </c>
      <c r="G26" s="168">
        <f t="shared" si="0"/>
        <v>550</v>
      </c>
      <c r="H26" s="204">
        <v>8</v>
      </c>
      <c r="I26" s="167">
        <f t="shared" si="1"/>
        <v>7.534246575342466</v>
      </c>
      <c r="J26" s="199"/>
      <c r="K26" s="230" t="s">
        <v>383</v>
      </c>
    </row>
    <row r="27" spans="1:11" s="39" customFormat="1" ht="26.25" customHeight="1" thickBot="1">
      <c r="A27" s="225" t="s">
        <v>12</v>
      </c>
      <c r="B27" s="200"/>
      <c r="C27" s="242">
        <f>SUM(C16:C26)</f>
        <v>879.5</v>
      </c>
      <c r="D27" s="162"/>
      <c r="E27" s="201"/>
      <c r="F27" s="201">
        <f>SUM(F16:F26)</f>
        <v>223</v>
      </c>
      <c r="G27" s="202">
        <f>SUM(G16:G26)</f>
        <v>12265</v>
      </c>
      <c r="H27" s="201">
        <f>SUM(H16:H26)</f>
        <v>108</v>
      </c>
      <c r="I27" s="254">
        <f t="shared" si="1"/>
        <v>13.945423536100057</v>
      </c>
      <c r="J27" s="202"/>
      <c r="K27" s="230" t="s">
        <v>383</v>
      </c>
    </row>
    <row r="28" spans="1:11" ht="18" customHeight="1">
      <c r="A28" s="6"/>
      <c r="B28" s="6"/>
      <c r="C28" s="7"/>
      <c r="D28" s="8"/>
      <c r="E28" s="8"/>
      <c r="F28" s="8"/>
      <c r="G28" s="8"/>
      <c r="H28" s="8"/>
      <c r="I28" s="8"/>
      <c r="J28" s="18"/>
      <c r="K28" s="5"/>
    </row>
    <row r="29" spans="1:11" s="4" customFormat="1" ht="23.25" customHeight="1">
      <c r="A29" s="9" t="s">
        <v>1</v>
      </c>
      <c r="B29" s="9"/>
      <c r="C29" s="10"/>
      <c r="D29" s="16"/>
      <c r="E29" s="16"/>
      <c r="F29" s="16" t="s">
        <v>2</v>
      </c>
      <c r="G29" s="16"/>
      <c r="H29" s="16"/>
      <c r="I29" s="16"/>
      <c r="J29" s="22"/>
      <c r="K29" s="5"/>
    </row>
    <row r="30" spans="1:11" s="4" customFormat="1" ht="34.5" customHeight="1">
      <c r="A30" s="19" t="s">
        <v>153</v>
      </c>
      <c r="B30" s="20"/>
      <c r="C30" s="20"/>
      <c r="D30" s="20"/>
      <c r="E30" s="21"/>
      <c r="F30" s="21" t="s">
        <v>55</v>
      </c>
      <c r="G30" s="21"/>
      <c r="H30" s="21"/>
      <c r="I30" s="21"/>
      <c r="J30" s="23"/>
      <c r="K30" s="5"/>
    </row>
    <row r="31" spans="1:11" s="4" customFormat="1" ht="15" customHeight="1">
      <c r="A31" s="2"/>
      <c r="B31" s="11"/>
      <c r="C31" s="12"/>
      <c r="D31" s="12"/>
      <c r="E31" s="13"/>
      <c r="F31" s="13"/>
      <c r="G31" s="13"/>
      <c r="H31" s="13"/>
      <c r="I31" s="13"/>
      <c r="J31" s="3"/>
      <c r="K31" s="1"/>
    </row>
    <row r="32" ht="18" customHeight="1"/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ht="18" customHeight="1"/>
    <row r="35" spans="1:11" s="4" customFormat="1" ht="15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spans="1:11" s="4" customFormat="1" ht="15" customHeight="1">
      <c r="A36" s="2"/>
      <c r="B36" s="1"/>
      <c r="C36" s="1"/>
      <c r="D36" s="1"/>
      <c r="E36" s="1"/>
      <c r="F36" s="1"/>
      <c r="G36" s="1"/>
      <c r="H36" s="1"/>
      <c r="I36" s="1"/>
      <c r="J36" s="3"/>
      <c r="K36" s="1"/>
    </row>
    <row r="37" spans="1:11" s="4" customFormat="1" ht="12" customHeight="1">
      <c r="A37" s="2"/>
      <c r="B37" s="1"/>
      <c r="C37" s="1"/>
      <c r="D37" s="1"/>
      <c r="E37" s="1"/>
      <c r="F37" s="1"/>
      <c r="G37" s="1"/>
      <c r="H37" s="1"/>
      <c r="I37" s="1"/>
      <c r="J37" s="3"/>
      <c r="K37" s="1"/>
    </row>
    <row r="38" ht="25.5" customHeight="1"/>
    <row r="39" ht="25.5" customHeight="1"/>
    <row r="40" ht="25.5" customHeight="1"/>
    <row r="41" ht="25.5" customHeight="1"/>
    <row r="42" ht="25.5" customHeight="1"/>
    <row r="43" ht="22.5" customHeight="1"/>
    <row r="44" spans="1:11" s="5" customFormat="1" ht="22.5" customHeight="1">
      <c r="A44" s="2"/>
      <c r="B44" s="1"/>
      <c r="C44" s="1"/>
      <c r="D44" s="1"/>
      <c r="E44" s="1"/>
      <c r="F44" s="1"/>
      <c r="G44" s="1"/>
      <c r="H44" s="1"/>
      <c r="I44" s="1"/>
      <c r="J44" s="3"/>
      <c r="K44" s="1"/>
    </row>
    <row r="45" ht="22.5" customHeight="1"/>
  </sheetData>
  <sheetProtection/>
  <mergeCells count="19">
    <mergeCell ref="A6:K6"/>
    <mergeCell ref="B7:J7"/>
    <mergeCell ref="A1:K1"/>
    <mergeCell ref="A2:K2"/>
    <mergeCell ref="A3:K3"/>
    <mergeCell ref="B5:J5"/>
    <mergeCell ref="A10:A15"/>
    <mergeCell ref="H10:H15"/>
    <mergeCell ref="B10:B15"/>
    <mergeCell ref="C10:C15"/>
    <mergeCell ref="D10:D15"/>
    <mergeCell ref="E10:E15"/>
    <mergeCell ref="F10:F15"/>
    <mergeCell ref="G10:G15"/>
    <mergeCell ref="B8:J8"/>
    <mergeCell ref="B9:J9"/>
    <mergeCell ref="J10:J15"/>
    <mergeCell ref="K10:K15"/>
    <mergeCell ref="I10:I1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view="pageBreakPreview" zoomScaleNormal="104" zoomScaleSheetLayoutView="100" zoomScalePageLayoutView="0" workbookViewId="0" topLeftCell="A10">
      <selection activeCell="G21" sqref="G21"/>
    </sheetView>
  </sheetViews>
  <sheetFormatPr defaultColWidth="8.00390625" defaultRowHeight="15.75"/>
  <cols>
    <col min="1" max="1" width="25.50390625" style="2" customWidth="1"/>
    <col min="2" max="2" width="7.00390625" style="1" customWidth="1"/>
    <col min="3" max="3" width="8.625" style="1" customWidth="1"/>
    <col min="4" max="4" width="5.125" style="1" customWidth="1"/>
    <col min="5" max="6" width="7.25390625" style="1" customWidth="1"/>
    <col min="7" max="7" width="8.75390625" style="1" customWidth="1"/>
    <col min="8" max="8" width="11.125" style="1" customWidth="1"/>
    <col min="9" max="9" width="9.625" style="1" customWidth="1"/>
    <col min="10" max="10" width="5.25390625" style="3" customWidth="1"/>
    <col min="11" max="11" width="20.50390625" style="1" customWidth="1"/>
    <col min="12" max="16384" width="8.00390625" style="1" customWidth="1"/>
  </cols>
  <sheetData>
    <row r="1" spans="1:11" ht="15.75" customHeight="1">
      <c r="A1" s="329" t="s">
        <v>351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ht="15.75" customHeight="1">
      <c r="A2" s="329" t="s">
        <v>349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ht="15.75">
      <c r="A3" s="330" t="s">
        <v>348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ht="8.25" customHeight="1">
      <c r="A4" s="269"/>
      <c r="B4" s="14"/>
      <c r="C4" s="14"/>
      <c r="D4" s="14"/>
      <c r="E4" s="14"/>
      <c r="F4" s="14"/>
      <c r="G4" s="14"/>
      <c r="H4" s="14"/>
      <c r="I4" s="14"/>
      <c r="J4" s="14"/>
      <c r="K4" s="266"/>
    </row>
    <row r="5" spans="1:11" ht="60" customHeight="1">
      <c r="A5" s="36"/>
      <c r="B5" s="331" t="s">
        <v>354</v>
      </c>
      <c r="C5" s="332"/>
      <c r="D5" s="332"/>
      <c r="E5" s="332"/>
      <c r="F5" s="332"/>
      <c r="G5" s="332"/>
      <c r="H5" s="332"/>
      <c r="I5" s="332"/>
      <c r="J5" s="332"/>
      <c r="K5" s="29"/>
    </row>
    <row r="6" spans="1:11" ht="15.75" customHeight="1">
      <c r="A6" s="354"/>
      <c r="B6" s="354"/>
      <c r="C6" s="354"/>
      <c r="D6" s="354"/>
      <c r="E6" s="354"/>
      <c r="F6" s="354"/>
      <c r="G6" s="354"/>
      <c r="H6" s="354"/>
      <c r="I6" s="354"/>
      <c r="J6" s="354"/>
      <c r="K6" s="354"/>
    </row>
    <row r="7" spans="1:11" ht="31.5" customHeight="1">
      <c r="A7" s="40" t="s">
        <v>350</v>
      </c>
      <c r="B7" s="355" t="s">
        <v>42</v>
      </c>
      <c r="C7" s="355"/>
      <c r="D7" s="355"/>
      <c r="E7" s="355"/>
      <c r="F7" s="355"/>
      <c r="G7" s="355"/>
      <c r="H7" s="355"/>
      <c r="I7" s="355"/>
      <c r="J7" s="355"/>
      <c r="K7" s="84" t="s">
        <v>60</v>
      </c>
    </row>
    <row r="8" spans="2:10" s="42" customFormat="1" ht="33" customHeight="1">
      <c r="B8" s="325" t="s">
        <v>15</v>
      </c>
      <c r="C8" s="326"/>
      <c r="D8" s="326"/>
      <c r="E8" s="326"/>
      <c r="F8" s="326"/>
      <c r="G8" s="326"/>
      <c r="H8" s="326"/>
      <c r="I8" s="326"/>
      <c r="J8" s="326"/>
    </row>
    <row r="9" spans="1:11" ht="39.75" customHeight="1" thickBot="1">
      <c r="A9" s="31"/>
      <c r="B9" s="324" t="s">
        <v>393</v>
      </c>
      <c r="C9" s="324"/>
      <c r="D9" s="324"/>
      <c r="E9" s="324"/>
      <c r="F9" s="324"/>
      <c r="G9" s="324"/>
      <c r="H9" s="324"/>
      <c r="I9" s="324"/>
      <c r="J9" s="324"/>
      <c r="K9" s="150" t="s">
        <v>331</v>
      </c>
    </row>
    <row r="10" spans="1:11" ht="16.5" customHeight="1">
      <c r="A10" s="336" t="s">
        <v>5</v>
      </c>
      <c r="B10" s="348" t="s">
        <v>7</v>
      </c>
      <c r="C10" s="350" t="s">
        <v>8</v>
      </c>
      <c r="D10" s="347" t="s">
        <v>47</v>
      </c>
      <c r="E10" s="348" t="s">
        <v>9</v>
      </c>
      <c r="F10" s="342" t="s">
        <v>43</v>
      </c>
      <c r="G10" s="342" t="s">
        <v>11</v>
      </c>
      <c r="H10" s="339" t="s">
        <v>13</v>
      </c>
      <c r="I10" s="347" t="s">
        <v>10</v>
      </c>
      <c r="J10" s="323" t="s">
        <v>4</v>
      </c>
      <c r="K10" s="333" t="s">
        <v>6</v>
      </c>
    </row>
    <row r="11" spans="1:11" ht="16.5" customHeight="1">
      <c r="A11" s="337"/>
      <c r="B11" s="349"/>
      <c r="C11" s="351"/>
      <c r="D11" s="345"/>
      <c r="E11" s="349"/>
      <c r="F11" s="343"/>
      <c r="G11" s="345"/>
      <c r="H11" s="340"/>
      <c r="I11" s="345"/>
      <c r="J11" s="327"/>
      <c r="K11" s="334"/>
    </row>
    <row r="12" spans="1:11" ht="16.5" customHeight="1">
      <c r="A12" s="337"/>
      <c r="B12" s="349"/>
      <c r="C12" s="351"/>
      <c r="D12" s="345"/>
      <c r="E12" s="349"/>
      <c r="F12" s="343"/>
      <c r="G12" s="345"/>
      <c r="H12" s="340"/>
      <c r="I12" s="345"/>
      <c r="J12" s="327"/>
      <c r="K12" s="334"/>
    </row>
    <row r="13" spans="1:11" ht="16.5" customHeight="1">
      <c r="A13" s="337"/>
      <c r="B13" s="349"/>
      <c r="C13" s="351"/>
      <c r="D13" s="345"/>
      <c r="E13" s="349"/>
      <c r="F13" s="343"/>
      <c r="G13" s="345"/>
      <c r="H13" s="340"/>
      <c r="I13" s="345"/>
      <c r="J13" s="327"/>
      <c r="K13" s="334"/>
    </row>
    <row r="14" spans="1:11" ht="16.5" customHeight="1">
      <c r="A14" s="337"/>
      <c r="B14" s="349"/>
      <c r="C14" s="351"/>
      <c r="D14" s="345"/>
      <c r="E14" s="349"/>
      <c r="F14" s="343"/>
      <c r="G14" s="345"/>
      <c r="H14" s="340"/>
      <c r="I14" s="345"/>
      <c r="J14" s="327"/>
      <c r="K14" s="334"/>
    </row>
    <row r="15" spans="1:11" ht="16.5" customHeight="1" thickBot="1">
      <c r="A15" s="337"/>
      <c r="B15" s="353"/>
      <c r="C15" s="356"/>
      <c r="D15" s="346"/>
      <c r="E15" s="353"/>
      <c r="F15" s="344"/>
      <c r="G15" s="346"/>
      <c r="H15" s="341"/>
      <c r="I15" s="346"/>
      <c r="J15" s="328"/>
      <c r="K15" s="335"/>
    </row>
    <row r="16" spans="1:11" s="4" customFormat="1" ht="22.5" customHeight="1" thickBot="1">
      <c r="A16" s="195" t="s">
        <v>381</v>
      </c>
      <c r="B16" s="170">
        <v>1994</v>
      </c>
      <c r="C16" s="171">
        <v>73</v>
      </c>
      <c r="D16" s="193">
        <v>3</v>
      </c>
      <c r="E16" s="239">
        <v>55</v>
      </c>
      <c r="F16" s="198">
        <v>6</v>
      </c>
      <c r="G16" s="168">
        <f aca="true" t="shared" si="0" ref="G16:G26">E16*F16</f>
        <v>330</v>
      </c>
      <c r="H16" s="245">
        <v>10</v>
      </c>
      <c r="I16" s="246">
        <f aca="true" t="shared" si="1" ref="I16:I27">G16/C16</f>
        <v>4.52054794520548</v>
      </c>
      <c r="J16" s="192"/>
      <c r="K16" s="230" t="s">
        <v>383</v>
      </c>
    </row>
    <row r="17" spans="1:11" s="4" customFormat="1" ht="22.5" customHeight="1">
      <c r="A17" s="195" t="s">
        <v>382</v>
      </c>
      <c r="B17" s="170">
        <v>1987</v>
      </c>
      <c r="C17" s="171">
        <v>83</v>
      </c>
      <c r="D17" s="190">
        <v>3</v>
      </c>
      <c r="E17" s="239">
        <v>55</v>
      </c>
      <c r="F17" s="239">
        <v>10</v>
      </c>
      <c r="G17" s="168">
        <f t="shared" si="0"/>
        <v>550</v>
      </c>
      <c r="H17" s="203">
        <v>10</v>
      </c>
      <c r="I17" s="167">
        <f t="shared" si="1"/>
        <v>6.626506024096385</v>
      </c>
      <c r="J17" s="177"/>
      <c r="K17" s="230" t="s">
        <v>383</v>
      </c>
    </row>
    <row r="18" spans="1:11" s="4" customFormat="1" ht="23.25" customHeight="1" thickBot="1">
      <c r="A18" s="195"/>
      <c r="B18" s="170"/>
      <c r="C18" s="171"/>
      <c r="D18" s="153"/>
      <c r="E18" s="239"/>
      <c r="F18" s="175"/>
      <c r="G18" s="168">
        <f t="shared" si="0"/>
        <v>0</v>
      </c>
      <c r="H18" s="203">
        <v>10</v>
      </c>
      <c r="I18" s="167" t="e">
        <f t="shared" si="1"/>
        <v>#DIV/0!</v>
      </c>
      <c r="J18" s="177"/>
      <c r="K18" s="230" t="s">
        <v>383</v>
      </c>
    </row>
    <row r="19" spans="1:11" s="4" customFormat="1" ht="23.25" customHeight="1">
      <c r="A19" s="194"/>
      <c r="B19" s="230"/>
      <c r="C19" s="244"/>
      <c r="D19" s="190"/>
      <c r="E19" s="239"/>
      <c r="F19" s="239"/>
      <c r="G19" s="168">
        <f t="shared" si="0"/>
        <v>0</v>
      </c>
      <c r="H19" s="203">
        <v>10</v>
      </c>
      <c r="I19" s="167" t="e">
        <f t="shared" si="1"/>
        <v>#DIV/0!</v>
      </c>
      <c r="J19" s="177"/>
      <c r="K19" s="230" t="s">
        <v>383</v>
      </c>
    </row>
    <row r="20" spans="1:11" s="4" customFormat="1" ht="21.75" customHeight="1">
      <c r="A20" s="195"/>
      <c r="B20" s="170"/>
      <c r="C20" s="171"/>
      <c r="D20" s="153"/>
      <c r="E20" s="239"/>
      <c r="F20" s="175"/>
      <c r="G20" s="168">
        <f t="shared" si="0"/>
        <v>0</v>
      </c>
      <c r="H20" s="203">
        <v>10</v>
      </c>
      <c r="I20" s="167" t="e">
        <f t="shared" si="1"/>
        <v>#DIV/0!</v>
      </c>
      <c r="J20" s="177"/>
      <c r="K20" s="230" t="s">
        <v>383</v>
      </c>
    </row>
    <row r="21" spans="1:11" s="4" customFormat="1" ht="24.75" customHeight="1">
      <c r="A21" s="195"/>
      <c r="B21" s="170"/>
      <c r="C21" s="171"/>
      <c r="D21" s="153"/>
      <c r="E21" s="239"/>
      <c r="F21" s="175"/>
      <c r="G21" s="168">
        <f t="shared" si="0"/>
        <v>0</v>
      </c>
      <c r="H21" s="203">
        <v>10</v>
      </c>
      <c r="I21" s="167" t="e">
        <f t="shared" si="1"/>
        <v>#DIV/0!</v>
      </c>
      <c r="J21" s="177"/>
      <c r="K21" s="230" t="s">
        <v>383</v>
      </c>
    </row>
    <row r="22" spans="1:11" ht="21.75" customHeight="1">
      <c r="A22" s="195"/>
      <c r="B22" s="170"/>
      <c r="C22" s="171"/>
      <c r="D22" s="153"/>
      <c r="E22" s="239"/>
      <c r="F22" s="175"/>
      <c r="G22" s="168">
        <f t="shared" si="0"/>
        <v>0</v>
      </c>
      <c r="H22" s="203">
        <v>10</v>
      </c>
      <c r="I22" s="167" t="e">
        <f t="shared" si="1"/>
        <v>#DIV/0!</v>
      </c>
      <c r="J22" s="177"/>
      <c r="K22" s="230" t="s">
        <v>383</v>
      </c>
    </row>
    <row r="23" spans="1:11" s="4" customFormat="1" ht="21.75" customHeight="1">
      <c r="A23" s="195"/>
      <c r="B23" s="170"/>
      <c r="C23" s="171"/>
      <c r="D23" s="153"/>
      <c r="E23" s="239"/>
      <c r="F23" s="175"/>
      <c r="G23" s="168">
        <f t="shared" si="0"/>
        <v>0</v>
      </c>
      <c r="H23" s="203">
        <v>10</v>
      </c>
      <c r="I23" s="167" t="e">
        <f t="shared" si="1"/>
        <v>#DIV/0!</v>
      </c>
      <c r="J23" s="177"/>
      <c r="K23" s="230" t="s">
        <v>383</v>
      </c>
    </row>
    <row r="24" spans="1:11" s="4" customFormat="1" ht="24" customHeight="1">
      <c r="A24" s="195"/>
      <c r="B24" s="170"/>
      <c r="C24" s="171"/>
      <c r="D24" s="153"/>
      <c r="E24" s="239"/>
      <c r="F24" s="175"/>
      <c r="G24" s="168">
        <f t="shared" si="0"/>
        <v>0</v>
      </c>
      <c r="H24" s="203">
        <v>10</v>
      </c>
      <c r="I24" s="167" t="e">
        <f t="shared" si="1"/>
        <v>#DIV/0!</v>
      </c>
      <c r="J24" s="177"/>
      <c r="K24" s="230" t="s">
        <v>383</v>
      </c>
    </row>
    <row r="25" spans="1:11" s="4" customFormat="1" ht="21.75" customHeight="1">
      <c r="A25" s="195"/>
      <c r="B25" s="170"/>
      <c r="C25" s="171"/>
      <c r="D25" s="153"/>
      <c r="E25" s="239"/>
      <c r="F25" s="175"/>
      <c r="G25" s="168">
        <f t="shared" si="0"/>
        <v>0</v>
      </c>
      <c r="H25" s="203">
        <v>10</v>
      </c>
      <c r="I25" s="167" t="e">
        <f t="shared" si="1"/>
        <v>#DIV/0!</v>
      </c>
      <c r="J25" s="177"/>
      <c r="K25" s="230" t="s">
        <v>383</v>
      </c>
    </row>
    <row r="26" spans="1:11" s="4" customFormat="1" ht="23.25" customHeight="1" thickBot="1">
      <c r="A26" s="195"/>
      <c r="B26" s="170"/>
      <c r="C26" s="171"/>
      <c r="D26" s="153"/>
      <c r="E26" s="239"/>
      <c r="F26" s="175"/>
      <c r="G26" s="168">
        <f t="shared" si="0"/>
        <v>0</v>
      </c>
      <c r="H26" s="204">
        <v>8</v>
      </c>
      <c r="I26" s="167" t="e">
        <f t="shared" si="1"/>
        <v>#DIV/0!</v>
      </c>
      <c r="J26" s="199"/>
      <c r="K26" s="230" t="s">
        <v>383</v>
      </c>
    </row>
    <row r="27" spans="1:11" s="39" customFormat="1" ht="26.25" customHeight="1" thickBot="1">
      <c r="A27" s="225" t="s">
        <v>12</v>
      </c>
      <c r="B27" s="200"/>
      <c r="C27" s="242">
        <f>SUM(C16:C26)</f>
        <v>156</v>
      </c>
      <c r="D27" s="162"/>
      <c r="E27" s="201"/>
      <c r="F27" s="201">
        <f>SUM(F16:F26)</f>
        <v>16</v>
      </c>
      <c r="G27" s="202">
        <f>SUM(G16:G26)</f>
        <v>880</v>
      </c>
      <c r="H27" s="201">
        <f>SUM(H16:H26)</f>
        <v>108</v>
      </c>
      <c r="I27" s="254">
        <f t="shared" si="1"/>
        <v>5.641025641025641</v>
      </c>
      <c r="J27" s="202"/>
      <c r="K27" s="230" t="s">
        <v>383</v>
      </c>
    </row>
    <row r="28" spans="1:11" ht="18" customHeight="1">
      <c r="A28" s="6"/>
      <c r="B28" s="6"/>
      <c r="C28" s="7"/>
      <c r="D28" s="8"/>
      <c r="E28" s="8"/>
      <c r="F28" s="8"/>
      <c r="G28" s="8"/>
      <c r="H28" s="8"/>
      <c r="I28" s="8"/>
      <c r="J28" s="18"/>
      <c r="K28" s="5"/>
    </row>
    <row r="29" spans="1:11" s="4" customFormat="1" ht="23.25" customHeight="1">
      <c r="A29" s="9" t="s">
        <v>1</v>
      </c>
      <c r="B29" s="9"/>
      <c r="C29" s="10"/>
      <c r="D29" s="16"/>
      <c r="E29" s="16"/>
      <c r="F29" s="16" t="s">
        <v>2</v>
      </c>
      <c r="G29" s="16"/>
      <c r="H29" s="16"/>
      <c r="I29" s="16"/>
      <c r="J29" s="22"/>
      <c r="K29" s="5"/>
    </row>
    <row r="30" spans="1:11" s="4" customFormat="1" ht="34.5" customHeight="1">
      <c r="A30" s="19" t="s">
        <v>153</v>
      </c>
      <c r="B30" s="20"/>
      <c r="C30" s="20"/>
      <c r="D30" s="20"/>
      <c r="E30" s="21"/>
      <c r="F30" s="21" t="s">
        <v>55</v>
      </c>
      <c r="G30" s="21"/>
      <c r="H30" s="21"/>
      <c r="I30" s="21"/>
      <c r="J30" s="23"/>
      <c r="K30" s="5"/>
    </row>
    <row r="31" spans="1:11" s="4" customFormat="1" ht="15" customHeight="1">
      <c r="A31" s="2"/>
      <c r="B31" s="11"/>
      <c r="C31" s="12"/>
      <c r="D31" s="12"/>
      <c r="E31" s="13"/>
      <c r="F31" s="13"/>
      <c r="G31" s="13"/>
      <c r="H31" s="13"/>
      <c r="I31" s="13"/>
      <c r="J31" s="3"/>
      <c r="K31" s="1"/>
    </row>
    <row r="32" ht="18" customHeight="1"/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ht="18" customHeight="1"/>
    <row r="35" spans="1:11" s="4" customFormat="1" ht="15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spans="1:11" s="4" customFormat="1" ht="15" customHeight="1">
      <c r="A36" s="2"/>
      <c r="B36" s="1"/>
      <c r="C36" s="1"/>
      <c r="D36" s="1"/>
      <c r="E36" s="1"/>
      <c r="F36" s="1"/>
      <c r="G36" s="1"/>
      <c r="H36" s="1"/>
      <c r="I36" s="1"/>
      <c r="J36" s="3"/>
      <c r="K36" s="1"/>
    </row>
    <row r="37" spans="1:11" s="4" customFormat="1" ht="12" customHeight="1">
      <c r="A37" s="2"/>
      <c r="B37" s="1"/>
      <c r="C37" s="1"/>
      <c r="D37" s="1"/>
      <c r="E37" s="1"/>
      <c r="F37" s="1"/>
      <c r="G37" s="1"/>
      <c r="H37" s="1"/>
      <c r="I37" s="1"/>
      <c r="J37" s="3"/>
      <c r="K37" s="1"/>
    </row>
    <row r="38" ht="25.5" customHeight="1"/>
    <row r="39" ht="25.5" customHeight="1"/>
    <row r="40" ht="25.5" customHeight="1"/>
    <row r="41" ht="25.5" customHeight="1"/>
    <row r="42" ht="25.5" customHeight="1"/>
    <row r="43" ht="22.5" customHeight="1"/>
    <row r="44" spans="1:11" s="5" customFormat="1" ht="22.5" customHeight="1">
      <c r="A44" s="2"/>
      <c r="B44" s="1"/>
      <c r="C44" s="1"/>
      <c r="D44" s="1"/>
      <c r="E44" s="1"/>
      <c r="F44" s="1"/>
      <c r="G44" s="1"/>
      <c r="H44" s="1"/>
      <c r="I44" s="1"/>
      <c r="J44" s="3"/>
      <c r="K44" s="1"/>
    </row>
    <row r="45" ht="22.5" customHeight="1"/>
  </sheetData>
  <sheetProtection/>
  <mergeCells count="19">
    <mergeCell ref="G10:G15"/>
    <mergeCell ref="J10:J15"/>
    <mergeCell ref="A6:K6"/>
    <mergeCell ref="B7:J7"/>
    <mergeCell ref="K10:K15"/>
    <mergeCell ref="A10:A15"/>
    <mergeCell ref="H10:H15"/>
    <mergeCell ref="B10:B15"/>
    <mergeCell ref="C10:C15"/>
    <mergeCell ref="I10:I15"/>
    <mergeCell ref="D10:D15"/>
    <mergeCell ref="A1:K1"/>
    <mergeCell ref="A2:K2"/>
    <mergeCell ref="A3:K3"/>
    <mergeCell ref="B5:J5"/>
    <mergeCell ref="B8:J8"/>
    <mergeCell ref="B9:J9"/>
    <mergeCell ref="E10:E15"/>
    <mergeCell ref="F10:F1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view="pageBreakPreview" zoomScaleNormal="104" zoomScaleSheetLayoutView="100" zoomScalePageLayoutView="0" workbookViewId="0" topLeftCell="A7">
      <selection activeCell="E16" sqref="E16:E26"/>
    </sheetView>
  </sheetViews>
  <sheetFormatPr defaultColWidth="8.00390625" defaultRowHeight="15.75"/>
  <cols>
    <col min="1" max="1" width="25.50390625" style="2" customWidth="1"/>
    <col min="2" max="2" width="7.00390625" style="1" customWidth="1"/>
    <col min="3" max="3" width="8.625" style="1" customWidth="1"/>
    <col min="4" max="4" width="5.125" style="1" customWidth="1"/>
    <col min="5" max="6" width="7.25390625" style="1" customWidth="1"/>
    <col min="7" max="7" width="8.75390625" style="1" customWidth="1"/>
    <col min="8" max="8" width="11.125" style="1" customWidth="1"/>
    <col min="9" max="9" width="9.625" style="1" customWidth="1"/>
    <col min="10" max="10" width="5.25390625" style="3" customWidth="1"/>
    <col min="11" max="11" width="20.50390625" style="1" customWidth="1"/>
    <col min="12" max="16384" width="8.00390625" style="1" customWidth="1"/>
  </cols>
  <sheetData>
    <row r="1" spans="1:11" ht="15.75" customHeight="1">
      <c r="A1" s="329" t="s">
        <v>351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ht="15.75" customHeight="1">
      <c r="A2" s="329" t="s">
        <v>349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ht="15.75">
      <c r="A3" s="330" t="s">
        <v>348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ht="8.25" customHeight="1">
      <c r="A4" s="269"/>
      <c r="B4" s="14"/>
      <c r="C4" s="14"/>
      <c r="D4" s="14"/>
      <c r="E4" s="14"/>
      <c r="F4" s="14"/>
      <c r="G4" s="14"/>
      <c r="H4" s="14"/>
      <c r="I4" s="14"/>
      <c r="J4" s="14"/>
      <c r="K4" s="266"/>
    </row>
    <row r="5" spans="1:11" ht="60" customHeight="1">
      <c r="A5" s="36"/>
      <c r="B5" s="331" t="s">
        <v>354</v>
      </c>
      <c r="C5" s="332"/>
      <c r="D5" s="332"/>
      <c r="E5" s="332"/>
      <c r="F5" s="332"/>
      <c r="G5" s="332"/>
      <c r="H5" s="332"/>
      <c r="I5" s="332"/>
      <c r="J5" s="332"/>
      <c r="K5" s="29"/>
    </row>
    <row r="6" spans="1:11" ht="15.75" customHeight="1">
      <c r="A6" s="354"/>
      <c r="B6" s="354"/>
      <c r="C6" s="354"/>
      <c r="D6" s="354"/>
      <c r="E6" s="354"/>
      <c r="F6" s="354"/>
      <c r="G6" s="354"/>
      <c r="H6" s="354"/>
      <c r="I6" s="354"/>
      <c r="J6" s="354"/>
      <c r="K6" s="354"/>
    </row>
    <row r="7" spans="1:11" ht="31.5" customHeight="1">
      <c r="A7" s="40" t="s">
        <v>350</v>
      </c>
      <c r="B7" s="355" t="s">
        <v>42</v>
      </c>
      <c r="C7" s="355"/>
      <c r="D7" s="355"/>
      <c r="E7" s="355"/>
      <c r="F7" s="355"/>
      <c r="G7" s="355"/>
      <c r="H7" s="355"/>
      <c r="I7" s="355"/>
      <c r="J7" s="355"/>
      <c r="K7" s="84" t="s">
        <v>60</v>
      </c>
    </row>
    <row r="8" spans="2:10" s="42" customFormat="1" ht="33" customHeight="1">
      <c r="B8" s="325" t="s">
        <v>15</v>
      </c>
      <c r="C8" s="326"/>
      <c r="D8" s="326"/>
      <c r="E8" s="326"/>
      <c r="F8" s="326"/>
      <c r="G8" s="326"/>
      <c r="H8" s="326"/>
      <c r="I8" s="326"/>
      <c r="J8" s="326"/>
    </row>
    <row r="9" spans="1:11" ht="39.75" customHeight="1" thickBot="1">
      <c r="A9" s="31"/>
      <c r="B9" s="324" t="s">
        <v>363</v>
      </c>
      <c r="C9" s="324"/>
      <c r="D9" s="324"/>
      <c r="E9" s="324"/>
      <c r="F9" s="324"/>
      <c r="G9" s="324"/>
      <c r="H9" s="324"/>
      <c r="I9" s="324"/>
      <c r="J9" s="324"/>
      <c r="K9" s="150" t="s">
        <v>331</v>
      </c>
    </row>
    <row r="10" spans="1:11" ht="16.5" customHeight="1">
      <c r="A10" s="336" t="s">
        <v>5</v>
      </c>
      <c r="B10" s="348" t="s">
        <v>7</v>
      </c>
      <c r="C10" s="350" t="s">
        <v>8</v>
      </c>
      <c r="D10" s="347" t="s">
        <v>47</v>
      </c>
      <c r="E10" s="348" t="s">
        <v>9</v>
      </c>
      <c r="F10" s="342" t="s">
        <v>43</v>
      </c>
      <c r="G10" s="342" t="s">
        <v>11</v>
      </c>
      <c r="H10" s="339" t="s">
        <v>13</v>
      </c>
      <c r="I10" s="347" t="s">
        <v>10</v>
      </c>
      <c r="J10" s="323" t="s">
        <v>4</v>
      </c>
      <c r="K10" s="333" t="s">
        <v>6</v>
      </c>
    </row>
    <row r="11" spans="1:11" ht="16.5" customHeight="1">
      <c r="A11" s="337"/>
      <c r="B11" s="349"/>
      <c r="C11" s="351"/>
      <c r="D11" s="345"/>
      <c r="E11" s="349"/>
      <c r="F11" s="343"/>
      <c r="G11" s="345"/>
      <c r="H11" s="340"/>
      <c r="I11" s="345"/>
      <c r="J11" s="327"/>
      <c r="K11" s="334"/>
    </row>
    <row r="12" spans="1:11" ht="16.5" customHeight="1">
      <c r="A12" s="337"/>
      <c r="B12" s="349"/>
      <c r="C12" s="351"/>
      <c r="D12" s="345"/>
      <c r="E12" s="349"/>
      <c r="F12" s="343"/>
      <c r="G12" s="345"/>
      <c r="H12" s="340"/>
      <c r="I12" s="345"/>
      <c r="J12" s="327"/>
      <c r="K12" s="334"/>
    </row>
    <row r="13" spans="1:11" ht="16.5" customHeight="1">
      <c r="A13" s="337"/>
      <c r="B13" s="349"/>
      <c r="C13" s="351"/>
      <c r="D13" s="345"/>
      <c r="E13" s="349"/>
      <c r="F13" s="343"/>
      <c r="G13" s="345"/>
      <c r="H13" s="340"/>
      <c r="I13" s="345"/>
      <c r="J13" s="327"/>
      <c r="K13" s="334"/>
    </row>
    <row r="14" spans="1:11" ht="16.5" customHeight="1">
      <c r="A14" s="337"/>
      <c r="B14" s="349"/>
      <c r="C14" s="351"/>
      <c r="D14" s="345"/>
      <c r="E14" s="349"/>
      <c r="F14" s="343"/>
      <c r="G14" s="345"/>
      <c r="H14" s="340"/>
      <c r="I14" s="345"/>
      <c r="J14" s="327"/>
      <c r="K14" s="334"/>
    </row>
    <row r="15" spans="1:11" ht="16.5" customHeight="1" thickBot="1">
      <c r="A15" s="337"/>
      <c r="B15" s="353"/>
      <c r="C15" s="356"/>
      <c r="D15" s="346"/>
      <c r="E15" s="353"/>
      <c r="F15" s="344"/>
      <c r="G15" s="346"/>
      <c r="H15" s="341"/>
      <c r="I15" s="346"/>
      <c r="J15" s="328"/>
      <c r="K15" s="335"/>
    </row>
    <row r="16" spans="1:11" s="4" customFormat="1" ht="22.5" customHeight="1">
      <c r="A16" s="194"/>
      <c r="B16" s="230"/>
      <c r="C16" s="244"/>
      <c r="D16" s="190">
        <v>3</v>
      </c>
      <c r="E16" s="239"/>
      <c r="F16" s="239"/>
      <c r="G16" s="168">
        <f aca="true" t="shared" si="0" ref="G16:G26">E16*F16</f>
        <v>0</v>
      </c>
      <c r="H16" s="245">
        <v>10</v>
      </c>
      <c r="I16" s="246" t="e">
        <f aca="true" t="shared" si="1" ref="I16:I27">G16/C16</f>
        <v>#DIV/0!</v>
      </c>
      <c r="J16" s="192"/>
      <c r="K16" s="230"/>
    </row>
    <row r="17" spans="1:11" s="4" customFormat="1" ht="22.5" customHeight="1">
      <c r="A17" s="195"/>
      <c r="B17" s="170"/>
      <c r="C17" s="171"/>
      <c r="D17" s="153">
        <v>3</v>
      </c>
      <c r="E17" s="175"/>
      <c r="F17" s="175"/>
      <c r="G17" s="168">
        <f t="shared" si="0"/>
        <v>0</v>
      </c>
      <c r="H17" s="203">
        <v>10</v>
      </c>
      <c r="I17" s="167" t="e">
        <f t="shared" si="1"/>
        <v>#DIV/0!</v>
      </c>
      <c r="J17" s="177"/>
      <c r="K17" s="170"/>
    </row>
    <row r="18" spans="1:11" s="4" customFormat="1" ht="23.25" customHeight="1">
      <c r="A18" s="195"/>
      <c r="B18" s="170"/>
      <c r="C18" s="171"/>
      <c r="D18" s="153">
        <v>3</v>
      </c>
      <c r="E18" s="175"/>
      <c r="F18" s="175"/>
      <c r="G18" s="168">
        <f t="shared" si="0"/>
        <v>0</v>
      </c>
      <c r="H18" s="203">
        <v>10</v>
      </c>
      <c r="I18" s="167" t="e">
        <f t="shared" si="1"/>
        <v>#DIV/0!</v>
      </c>
      <c r="J18" s="177"/>
      <c r="K18" s="170"/>
    </row>
    <row r="19" spans="1:11" s="4" customFormat="1" ht="23.25" customHeight="1">
      <c r="A19" s="195"/>
      <c r="B19" s="170"/>
      <c r="C19" s="171"/>
      <c r="D19" s="153">
        <v>3</v>
      </c>
      <c r="E19" s="175"/>
      <c r="F19" s="175"/>
      <c r="G19" s="168">
        <f t="shared" si="0"/>
        <v>0</v>
      </c>
      <c r="H19" s="203">
        <v>10</v>
      </c>
      <c r="I19" s="167" t="e">
        <f t="shared" si="1"/>
        <v>#DIV/0!</v>
      </c>
      <c r="J19" s="177"/>
      <c r="K19" s="170"/>
    </row>
    <row r="20" spans="1:11" s="4" customFormat="1" ht="21.75" customHeight="1">
      <c r="A20" s="195"/>
      <c r="B20" s="170"/>
      <c r="C20" s="171"/>
      <c r="D20" s="153">
        <v>3</v>
      </c>
      <c r="E20" s="175"/>
      <c r="F20" s="175"/>
      <c r="G20" s="168">
        <f t="shared" si="0"/>
        <v>0</v>
      </c>
      <c r="H20" s="203">
        <v>10</v>
      </c>
      <c r="I20" s="167" t="e">
        <f t="shared" si="1"/>
        <v>#DIV/0!</v>
      </c>
      <c r="J20" s="177"/>
      <c r="K20" s="170"/>
    </row>
    <row r="21" spans="1:11" s="4" customFormat="1" ht="24.75" customHeight="1">
      <c r="A21" s="195"/>
      <c r="B21" s="170"/>
      <c r="C21" s="171"/>
      <c r="D21" s="153">
        <v>3</v>
      </c>
      <c r="E21" s="175"/>
      <c r="F21" s="175"/>
      <c r="G21" s="168">
        <f t="shared" si="0"/>
        <v>0</v>
      </c>
      <c r="H21" s="203">
        <v>10</v>
      </c>
      <c r="I21" s="167" t="e">
        <f t="shared" si="1"/>
        <v>#DIV/0!</v>
      </c>
      <c r="J21" s="177"/>
      <c r="K21" s="170"/>
    </row>
    <row r="22" spans="1:11" ht="21.75" customHeight="1">
      <c r="A22" s="195"/>
      <c r="B22" s="170"/>
      <c r="C22" s="171"/>
      <c r="D22" s="153">
        <v>3</v>
      </c>
      <c r="E22" s="175"/>
      <c r="F22" s="175"/>
      <c r="G22" s="168">
        <f t="shared" si="0"/>
        <v>0</v>
      </c>
      <c r="H22" s="203">
        <v>10</v>
      </c>
      <c r="I22" s="167" t="e">
        <f t="shared" si="1"/>
        <v>#DIV/0!</v>
      </c>
      <c r="J22" s="177"/>
      <c r="K22" s="170"/>
    </row>
    <row r="23" spans="1:11" s="4" customFormat="1" ht="21.75" customHeight="1">
      <c r="A23" s="195"/>
      <c r="B23" s="170"/>
      <c r="C23" s="171"/>
      <c r="D23" s="153">
        <v>3</v>
      </c>
      <c r="E23" s="175"/>
      <c r="F23" s="175"/>
      <c r="G23" s="168">
        <f t="shared" si="0"/>
        <v>0</v>
      </c>
      <c r="H23" s="203">
        <v>10</v>
      </c>
      <c r="I23" s="167" t="e">
        <f t="shared" si="1"/>
        <v>#DIV/0!</v>
      </c>
      <c r="J23" s="177"/>
      <c r="K23" s="170"/>
    </row>
    <row r="24" spans="1:11" s="4" customFormat="1" ht="24" customHeight="1">
      <c r="A24" s="195"/>
      <c r="B24" s="170"/>
      <c r="C24" s="171"/>
      <c r="D24" s="153">
        <v>3</v>
      </c>
      <c r="E24" s="175"/>
      <c r="F24" s="175"/>
      <c r="G24" s="168">
        <f t="shared" si="0"/>
        <v>0</v>
      </c>
      <c r="H24" s="203">
        <v>10</v>
      </c>
      <c r="I24" s="167" t="e">
        <f t="shared" si="1"/>
        <v>#DIV/0!</v>
      </c>
      <c r="J24" s="177"/>
      <c r="K24" s="170"/>
    </row>
    <row r="25" spans="1:11" s="4" customFormat="1" ht="21.75" customHeight="1">
      <c r="A25" s="195"/>
      <c r="B25" s="170"/>
      <c r="C25" s="171"/>
      <c r="D25" s="153">
        <v>3</v>
      </c>
      <c r="E25" s="175"/>
      <c r="F25" s="175"/>
      <c r="G25" s="168">
        <f t="shared" si="0"/>
        <v>0</v>
      </c>
      <c r="H25" s="203">
        <v>10</v>
      </c>
      <c r="I25" s="167" t="e">
        <f t="shared" si="1"/>
        <v>#DIV/0!</v>
      </c>
      <c r="J25" s="177"/>
      <c r="K25" s="170"/>
    </row>
    <row r="26" spans="1:11" s="4" customFormat="1" ht="23.25" customHeight="1" thickBot="1">
      <c r="A26" s="196"/>
      <c r="B26" s="197"/>
      <c r="C26" s="213"/>
      <c r="D26" s="193">
        <v>3</v>
      </c>
      <c r="E26" s="198"/>
      <c r="F26" s="198"/>
      <c r="G26" s="168">
        <f t="shared" si="0"/>
        <v>0</v>
      </c>
      <c r="H26" s="204">
        <v>8</v>
      </c>
      <c r="I26" s="167" t="e">
        <f t="shared" si="1"/>
        <v>#DIV/0!</v>
      </c>
      <c r="J26" s="199"/>
      <c r="K26" s="197"/>
    </row>
    <row r="27" spans="1:11" s="39" customFormat="1" ht="26.25" customHeight="1" thickBot="1">
      <c r="A27" s="225" t="s">
        <v>12</v>
      </c>
      <c r="B27" s="200"/>
      <c r="C27" s="242">
        <f>SUM(C16:C26)</f>
        <v>0</v>
      </c>
      <c r="D27" s="162"/>
      <c r="E27" s="201"/>
      <c r="F27" s="201">
        <f>SUM(F16:F26)</f>
        <v>0</v>
      </c>
      <c r="G27" s="202">
        <f>SUM(G16:G26)</f>
        <v>0</v>
      </c>
      <c r="H27" s="201">
        <f>SUM(H16:H26)</f>
        <v>108</v>
      </c>
      <c r="I27" s="254" t="e">
        <f t="shared" si="1"/>
        <v>#DIV/0!</v>
      </c>
      <c r="J27" s="202"/>
      <c r="K27" s="240"/>
    </row>
    <row r="28" spans="1:11" ht="18" customHeight="1">
      <c r="A28" s="6"/>
      <c r="B28" s="6"/>
      <c r="C28" s="7"/>
      <c r="D28" s="8"/>
      <c r="E28" s="8"/>
      <c r="F28" s="8"/>
      <c r="G28" s="8"/>
      <c r="H28" s="8"/>
      <c r="I28" s="8"/>
      <c r="J28" s="18"/>
      <c r="K28" s="5"/>
    </row>
    <row r="29" spans="1:11" s="4" customFormat="1" ht="23.25" customHeight="1">
      <c r="A29" s="9" t="s">
        <v>1</v>
      </c>
      <c r="B29" s="9"/>
      <c r="C29" s="10"/>
      <c r="D29" s="16"/>
      <c r="E29" s="16"/>
      <c r="F29" s="16" t="s">
        <v>2</v>
      </c>
      <c r="G29" s="16"/>
      <c r="H29" s="16"/>
      <c r="I29" s="16"/>
      <c r="J29" s="22"/>
      <c r="K29" s="5"/>
    </row>
    <row r="30" spans="1:11" s="4" customFormat="1" ht="34.5" customHeight="1">
      <c r="A30" s="19" t="s">
        <v>153</v>
      </c>
      <c r="B30" s="20"/>
      <c r="C30" s="20"/>
      <c r="D30" s="20"/>
      <c r="E30" s="21"/>
      <c r="F30" s="21" t="s">
        <v>55</v>
      </c>
      <c r="G30" s="21"/>
      <c r="H30" s="21"/>
      <c r="I30" s="21"/>
      <c r="J30" s="23"/>
      <c r="K30" s="5"/>
    </row>
    <row r="31" spans="1:11" s="4" customFormat="1" ht="15" customHeight="1">
      <c r="A31" s="2"/>
      <c r="B31" s="11"/>
      <c r="C31" s="12"/>
      <c r="D31" s="12"/>
      <c r="E31" s="13"/>
      <c r="F31" s="13"/>
      <c r="G31" s="13"/>
      <c r="H31" s="13"/>
      <c r="I31" s="13"/>
      <c r="J31" s="3"/>
      <c r="K31" s="1"/>
    </row>
    <row r="32" ht="18" customHeight="1"/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ht="18" customHeight="1"/>
    <row r="35" spans="1:11" s="4" customFormat="1" ht="15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spans="1:11" s="4" customFormat="1" ht="15" customHeight="1">
      <c r="A36" s="2"/>
      <c r="B36" s="1"/>
      <c r="C36" s="1"/>
      <c r="D36" s="1"/>
      <c r="E36" s="1"/>
      <c r="F36" s="1"/>
      <c r="G36" s="1"/>
      <c r="H36" s="1"/>
      <c r="I36" s="1"/>
      <c r="J36" s="3"/>
      <c r="K36" s="1"/>
    </row>
    <row r="37" spans="1:11" s="4" customFormat="1" ht="12" customHeight="1">
      <c r="A37" s="2"/>
      <c r="B37" s="1"/>
      <c r="C37" s="1"/>
      <c r="D37" s="1"/>
      <c r="E37" s="1"/>
      <c r="F37" s="1"/>
      <c r="G37" s="1"/>
      <c r="H37" s="1"/>
      <c r="I37" s="1"/>
      <c r="J37" s="3"/>
      <c r="K37" s="1"/>
    </row>
    <row r="38" ht="25.5" customHeight="1"/>
    <row r="39" ht="25.5" customHeight="1"/>
    <row r="40" ht="25.5" customHeight="1"/>
    <row r="41" ht="25.5" customHeight="1"/>
    <row r="42" ht="25.5" customHeight="1"/>
    <row r="43" ht="22.5" customHeight="1"/>
    <row r="44" spans="1:11" s="5" customFormat="1" ht="22.5" customHeight="1">
      <c r="A44" s="2"/>
      <c r="B44" s="1"/>
      <c r="C44" s="1"/>
      <c r="D44" s="1"/>
      <c r="E44" s="1"/>
      <c r="F44" s="1"/>
      <c r="G44" s="1"/>
      <c r="H44" s="1"/>
      <c r="I44" s="1"/>
      <c r="J44" s="3"/>
      <c r="K44" s="1"/>
    </row>
    <row r="45" ht="22.5" customHeight="1"/>
  </sheetData>
  <sheetProtection/>
  <mergeCells count="19">
    <mergeCell ref="G10:G15"/>
    <mergeCell ref="J10:J15"/>
    <mergeCell ref="A6:K6"/>
    <mergeCell ref="B7:J7"/>
    <mergeCell ref="K10:K15"/>
    <mergeCell ref="A10:A15"/>
    <mergeCell ref="H10:H15"/>
    <mergeCell ref="B10:B15"/>
    <mergeCell ref="C10:C15"/>
    <mergeCell ref="I10:I15"/>
    <mergeCell ref="D10:D15"/>
    <mergeCell ref="A1:K1"/>
    <mergeCell ref="A2:K2"/>
    <mergeCell ref="A3:K3"/>
    <mergeCell ref="B5:J5"/>
    <mergeCell ref="B8:J8"/>
    <mergeCell ref="B9:J9"/>
    <mergeCell ref="E10:E15"/>
    <mergeCell ref="F10:F1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view="pageBreakPreview" zoomScaleNormal="104" zoomScaleSheetLayoutView="100" zoomScalePageLayoutView="0" workbookViewId="0" topLeftCell="A7">
      <selection activeCell="B9" sqref="B9:J9"/>
    </sheetView>
  </sheetViews>
  <sheetFormatPr defaultColWidth="8.00390625" defaultRowHeight="15.75"/>
  <cols>
    <col min="1" max="1" width="25.50390625" style="2" customWidth="1"/>
    <col min="2" max="2" width="7.00390625" style="1" customWidth="1"/>
    <col min="3" max="3" width="8.625" style="1" customWidth="1"/>
    <col min="4" max="4" width="5.125" style="1" customWidth="1"/>
    <col min="5" max="6" width="7.25390625" style="1" customWidth="1"/>
    <col min="7" max="7" width="8.75390625" style="1" customWidth="1"/>
    <col min="8" max="8" width="11.125" style="1" customWidth="1"/>
    <col min="9" max="9" width="9.625" style="1" customWidth="1"/>
    <col min="10" max="10" width="5.25390625" style="3" customWidth="1"/>
    <col min="11" max="11" width="20.50390625" style="1" customWidth="1"/>
    <col min="12" max="16384" width="8.00390625" style="1" customWidth="1"/>
  </cols>
  <sheetData>
    <row r="1" spans="1:11" ht="15.75" customHeight="1">
      <c r="A1" s="329" t="s">
        <v>351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ht="15.75" customHeight="1">
      <c r="A2" s="329" t="s">
        <v>349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ht="15.75">
      <c r="A3" s="330" t="s">
        <v>348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ht="8.25" customHeight="1">
      <c r="A4" s="269"/>
      <c r="B4" s="14"/>
      <c r="C4" s="14"/>
      <c r="D4" s="14"/>
      <c r="E4" s="14"/>
      <c r="F4" s="14"/>
      <c r="G4" s="14"/>
      <c r="H4" s="14"/>
      <c r="I4" s="14"/>
      <c r="J4" s="14"/>
      <c r="K4" s="266"/>
    </row>
    <row r="5" spans="1:11" ht="60" customHeight="1">
      <c r="A5" s="36"/>
      <c r="B5" s="331" t="s">
        <v>354</v>
      </c>
      <c r="C5" s="332"/>
      <c r="D5" s="332"/>
      <c r="E5" s="332"/>
      <c r="F5" s="332"/>
      <c r="G5" s="332"/>
      <c r="H5" s="332"/>
      <c r="I5" s="332"/>
      <c r="J5" s="332"/>
      <c r="K5" s="29"/>
    </row>
    <row r="6" spans="1:11" ht="15.75" customHeight="1">
      <c r="A6" s="354"/>
      <c r="B6" s="354"/>
      <c r="C6" s="354"/>
      <c r="D6" s="354"/>
      <c r="E6" s="354"/>
      <c r="F6" s="354"/>
      <c r="G6" s="354"/>
      <c r="H6" s="354"/>
      <c r="I6" s="354"/>
      <c r="J6" s="354"/>
      <c r="K6" s="354"/>
    </row>
    <row r="7" spans="1:11" ht="31.5" customHeight="1">
      <c r="A7" s="40" t="s">
        <v>350</v>
      </c>
      <c r="B7" s="355" t="s">
        <v>42</v>
      </c>
      <c r="C7" s="355"/>
      <c r="D7" s="355"/>
      <c r="E7" s="355"/>
      <c r="F7" s="355"/>
      <c r="G7" s="355"/>
      <c r="H7" s="355"/>
      <c r="I7" s="355"/>
      <c r="J7" s="355"/>
      <c r="K7" s="84" t="s">
        <v>60</v>
      </c>
    </row>
    <row r="8" spans="2:10" s="42" customFormat="1" ht="33" customHeight="1">
      <c r="B8" s="325" t="s">
        <v>15</v>
      </c>
      <c r="C8" s="326"/>
      <c r="D8" s="326"/>
      <c r="E8" s="326"/>
      <c r="F8" s="326"/>
      <c r="G8" s="326"/>
      <c r="H8" s="326"/>
      <c r="I8" s="326"/>
      <c r="J8" s="326"/>
    </row>
    <row r="9" spans="1:11" ht="39.75" customHeight="1" thickBot="1">
      <c r="A9" s="31"/>
      <c r="B9" s="324" t="s">
        <v>365</v>
      </c>
      <c r="C9" s="324"/>
      <c r="D9" s="324"/>
      <c r="E9" s="324"/>
      <c r="F9" s="324"/>
      <c r="G9" s="324"/>
      <c r="H9" s="324"/>
      <c r="I9" s="324"/>
      <c r="J9" s="324"/>
      <c r="K9" s="150" t="s">
        <v>331</v>
      </c>
    </row>
    <row r="10" spans="1:11" ht="16.5" customHeight="1">
      <c r="A10" s="336" t="s">
        <v>5</v>
      </c>
      <c r="B10" s="348" t="s">
        <v>7</v>
      </c>
      <c r="C10" s="350" t="s">
        <v>8</v>
      </c>
      <c r="D10" s="347" t="s">
        <v>47</v>
      </c>
      <c r="E10" s="348" t="s">
        <v>9</v>
      </c>
      <c r="F10" s="342" t="s">
        <v>43</v>
      </c>
      <c r="G10" s="342" t="s">
        <v>11</v>
      </c>
      <c r="H10" s="339" t="s">
        <v>13</v>
      </c>
      <c r="I10" s="347" t="s">
        <v>10</v>
      </c>
      <c r="J10" s="323" t="s">
        <v>4</v>
      </c>
      <c r="K10" s="333" t="s">
        <v>6</v>
      </c>
    </row>
    <row r="11" spans="1:11" ht="16.5" customHeight="1">
      <c r="A11" s="337"/>
      <c r="B11" s="349"/>
      <c r="C11" s="351"/>
      <c r="D11" s="345"/>
      <c r="E11" s="349"/>
      <c r="F11" s="343"/>
      <c r="G11" s="345"/>
      <c r="H11" s="340"/>
      <c r="I11" s="345"/>
      <c r="J11" s="327"/>
      <c r="K11" s="334"/>
    </row>
    <row r="12" spans="1:11" ht="16.5" customHeight="1">
      <c r="A12" s="337"/>
      <c r="B12" s="349"/>
      <c r="C12" s="351"/>
      <c r="D12" s="345"/>
      <c r="E12" s="349"/>
      <c r="F12" s="343"/>
      <c r="G12" s="345"/>
      <c r="H12" s="340"/>
      <c r="I12" s="345"/>
      <c r="J12" s="327"/>
      <c r="K12" s="334"/>
    </row>
    <row r="13" spans="1:11" ht="16.5" customHeight="1">
      <c r="A13" s="337"/>
      <c r="B13" s="349"/>
      <c r="C13" s="351"/>
      <c r="D13" s="345"/>
      <c r="E13" s="349"/>
      <c r="F13" s="343"/>
      <c r="G13" s="345"/>
      <c r="H13" s="340"/>
      <c r="I13" s="345"/>
      <c r="J13" s="327"/>
      <c r="K13" s="334"/>
    </row>
    <row r="14" spans="1:11" ht="16.5" customHeight="1">
      <c r="A14" s="337"/>
      <c r="B14" s="349"/>
      <c r="C14" s="351"/>
      <c r="D14" s="345"/>
      <c r="E14" s="349"/>
      <c r="F14" s="343"/>
      <c r="G14" s="345"/>
      <c r="H14" s="340"/>
      <c r="I14" s="345"/>
      <c r="J14" s="327"/>
      <c r="K14" s="334"/>
    </row>
    <row r="15" spans="1:11" ht="16.5" customHeight="1" thickBot="1">
      <c r="A15" s="337"/>
      <c r="B15" s="353"/>
      <c r="C15" s="356"/>
      <c r="D15" s="346"/>
      <c r="E15" s="353"/>
      <c r="F15" s="344"/>
      <c r="G15" s="346"/>
      <c r="H15" s="341"/>
      <c r="I15" s="346"/>
      <c r="J15" s="328"/>
      <c r="K15" s="335"/>
    </row>
    <row r="16" spans="1:11" s="4" customFormat="1" ht="22.5" customHeight="1">
      <c r="A16" s="194"/>
      <c r="B16" s="230"/>
      <c r="C16" s="244"/>
      <c r="D16" s="190"/>
      <c r="E16" s="239"/>
      <c r="F16" s="239"/>
      <c r="G16" s="168">
        <f aca="true" t="shared" si="0" ref="G16:G26">E16*F16</f>
        <v>0</v>
      </c>
      <c r="H16" s="245">
        <v>10</v>
      </c>
      <c r="I16" s="246" t="e">
        <f aca="true" t="shared" si="1" ref="I16:I27">G16/C16</f>
        <v>#DIV/0!</v>
      </c>
      <c r="J16" s="192"/>
      <c r="K16" s="230"/>
    </row>
    <row r="17" spans="1:11" s="4" customFormat="1" ht="22.5" customHeight="1">
      <c r="A17" s="195"/>
      <c r="B17" s="170"/>
      <c r="C17" s="171"/>
      <c r="D17" s="153"/>
      <c r="E17" s="175"/>
      <c r="F17" s="175"/>
      <c r="G17" s="168">
        <f t="shared" si="0"/>
        <v>0</v>
      </c>
      <c r="H17" s="203">
        <v>10</v>
      </c>
      <c r="I17" s="167" t="e">
        <f t="shared" si="1"/>
        <v>#DIV/0!</v>
      </c>
      <c r="J17" s="177"/>
      <c r="K17" s="170"/>
    </row>
    <row r="18" spans="1:11" s="4" customFormat="1" ht="23.25" customHeight="1">
      <c r="A18" s="195"/>
      <c r="B18" s="170"/>
      <c r="C18" s="171"/>
      <c r="D18" s="153"/>
      <c r="E18" s="175"/>
      <c r="F18" s="175"/>
      <c r="G18" s="168">
        <f t="shared" si="0"/>
        <v>0</v>
      </c>
      <c r="H18" s="203">
        <v>10</v>
      </c>
      <c r="I18" s="167" t="e">
        <f t="shared" si="1"/>
        <v>#DIV/0!</v>
      </c>
      <c r="J18" s="177"/>
      <c r="K18" s="170"/>
    </row>
    <row r="19" spans="1:11" s="4" customFormat="1" ht="23.25" customHeight="1">
      <c r="A19" s="195"/>
      <c r="B19" s="170"/>
      <c r="C19" s="171"/>
      <c r="D19" s="153"/>
      <c r="E19" s="175"/>
      <c r="F19" s="175"/>
      <c r="G19" s="168">
        <f t="shared" si="0"/>
        <v>0</v>
      </c>
      <c r="H19" s="203">
        <v>10</v>
      </c>
      <c r="I19" s="167" t="e">
        <f t="shared" si="1"/>
        <v>#DIV/0!</v>
      </c>
      <c r="J19" s="177"/>
      <c r="K19" s="170"/>
    </row>
    <row r="20" spans="1:11" s="4" customFormat="1" ht="21.75" customHeight="1">
      <c r="A20" s="195"/>
      <c r="B20" s="170"/>
      <c r="C20" s="171"/>
      <c r="D20" s="153"/>
      <c r="E20" s="175"/>
      <c r="F20" s="175"/>
      <c r="G20" s="168">
        <f t="shared" si="0"/>
        <v>0</v>
      </c>
      <c r="H20" s="203">
        <v>10</v>
      </c>
      <c r="I20" s="167" t="e">
        <f t="shared" si="1"/>
        <v>#DIV/0!</v>
      </c>
      <c r="J20" s="177"/>
      <c r="K20" s="170"/>
    </row>
    <row r="21" spans="1:11" s="4" customFormat="1" ht="24.75" customHeight="1">
      <c r="A21" s="195"/>
      <c r="B21" s="170"/>
      <c r="C21" s="171"/>
      <c r="D21" s="153"/>
      <c r="E21" s="175"/>
      <c r="F21" s="175"/>
      <c r="G21" s="168">
        <f t="shared" si="0"/>
        <v>0</v>
      </c>
      <c r="H21" s="203">
        <v>10</v>
      </c>
      <c r="I21" s="167" t="e">
        <f t="shared" si="1"/>
        <v>#DIV/0!</v>
      </c>
      <c r="J21" s="177"/>
      <c r="K21" s="170"/>
    </row>
    <row r="22" spans="1:11" ht="21.75" customHeight="1">
      <c r="A22" s="195"/>
      <c r="B22" s="170"/>
      <c r="C22" s="171"/>
      <c r="D22" s="153"/>
      <c r="E22" s="175"/>
      <c r="F22" s="175"/>
      <c r="G22" s="168">
        <f t="shared" si="0"/>
        <v>0</v>
      </c>
      <c r="H22" s="203">
        <v>10</v>
      </c>
      <c r="I22" s="167" t="e">
        <f t="shared" si="1"/>
        <v>#DIV/0!</v>
      </c>
      <c r="J22" s="177"/>
      <c r="K22" s="170"/>
    </row>
    <row r="23" spans="1:11" s="4" customFormat="1" ht="21.75" customHeight="1">
      <c r="A23" s="195"/>
      <c r="B23" s="170"/>
      <c r="C23" s="171"/>
      <c r="D23" s="153"/>
      <c r="E23" s="175"/>
      <c r="F23" s="175"/>
      <c r="G23" s="168">
        <f t="shared" si="0"/>
        <v>0</v>
      </c>
      <c r="H23" s="203">
        <v>10</v>
      </c>
      <c r="I23" s="167" t="e">
        <f t="shared" si="1"/>
        <v>#DIV/0!</v>
      </c>
      <c r="J23" s="177"/>
      <c r="K23" s="170"/>
    </row>
    <row r="24" spans="1:11" s="4" customFormat="1" ht="24" customHeight="1">
      <c r="A24" s="195"/>
      <c r="B24" s="170"/>
      <c r="C24" s="171"/>
      <c r="D24" s="153"/>
      <c r="E24" s="175"/>
      <c r="F24" s="175"/>
      <c r="G24" s="168">
        <f t="shared" si="0"/>
        <v>0</v>
      </c>
      <c r="H24" s="203">
        <v>10</v>
      </c>
      <c r="I24" s="167" t="e">
        <f t="shared" si="1"/>
        <v>#DIV/0!</v>
      </c>
      <c r="J24" s="177"/>
      <c r="K24" s="170"/>
    </row>
    <row r="25" spans="1:11" s="4" customFormat="1" ht="21.75" customHeight="1">
      <c r="A25" s="195"/>
      <c r="B25" s="170"/>
      <c r="C25" s="171"/>
      <c r="D25" s="153"/>
      <c r="E25" s="175"/>
      <c r="F25" s="175"/>
      <c r="G25" s="168">
        <f t="shared" si="0"/>
        <v>0</v>
      </c>
      <c r="H25" s="203">
        <v>10</v>
      </c>
      <c r="I25" s="167" t="e">
        <f t="shared" si="1"/>
        <v>#DIV/0!</v>
      </c>
      <c r="J25" s="177"/>
      <c r="K25" s="170"/>
    </row>
    <row r="26" spans="1:11" s="4" customFormat="1" ht="23.25" customHeight="1" thickBot="1">
      <c r="A26" s="196"/>
      <c r="B26" s="197"/>
      <c r="C26" s="213"/>
      <c r="D26" s="193"/>
      <c r="E26" s="198"/>
      <c r="F26" s="198"/>
      <c r="G26" s="168">
        <f t="shared" si="0"/>
        <v>0</v>
      </c>
      <c r="H26" s="204">
        <v>8</v>
      </c>
      <c r="I26" s="167" t="e">
        <f t="shared" si="1"/>
        <v>#DIV/0!</v>
      </c>
      <c r="J26" s="199"/>
      <c r="K26" s="197"/>
    </row>
    <row r="27" spans="1:11" s="39" customFormat="1" ht="26.25" customHeight="1" thickBot="1">
      <c r="A27" s="225" t="s">
        <v>12</v>
      </c>
      <c r="B27" s="200"/>
      <c r="C27" s="242">
        <f>SUM(C16:C26)</f>
        <v>0</v>
      </c>
      <c r="D27" s="162"/>
      <c r="E27" s="201"/>
      <c r="F27" s="201">
        <f>SUM(F16:F26)</f>
        <v>0</v>
      </c>
      <c r="G27" s="202">
        <f>SUM(G16:G26)</f>
        <v>0</v>
      </c>
      <c r="H27" s="201">
        <f>SUM(H16:H26)</f>
        <v>108</v>
      </c>
      <c r="I27" s="254" t="e">
        <f t="shared" si="1"/>
        <v>#DIV/0!</v>
      </c>
      <c r="J27" s="202"/>
      <c r="K27" s="240" t="s">
        <v>313</v>
      </c>
    </row>
    <row r="28" spans="1:11" ht="18" customHeight="1">
      <c r="A28" s="6"/>
      <c r="B28" s="6"/>
      <c r="C28" s="7"/>
      <c r="D28" s="8"/>
      <c r="E28" s="8"/>
      <c r="F28" s="8"/>
      <c r="G28" s="8"/>
      <c r="H28" s="8"/>
      <c r="I28" s="8"/>
      <c r="J28" s="18"/>
      <c r="K28" s="5"/>
    </row>
    <row r="29" spans="1:11" s="4" customFormat="1" ht="23.25" customHeight="1">
      <c r="A29" s="9" t="s">
        <v>1</v>
      </c>
      <c r="B29" s="9"/>
      <c r="C29" s="10"/>
      <c r="D29" s="16"/>
      <c r="E29" s="16"/>
      <c r="F29" s="16" t="s">
        <v>2</v>
      </c>
      <c r="G29" s="16"/>
      <c r="H29" s="16"/>
      <c r="I29" s="16"/>
      <c r="J29" s="22"/>
      <c r="K29" s="5"/>
    </row>
    <row r="30" spans="1:11" s="4" customFormat="1" ht="34.5" customHeight="1">
      <c r="A30" s="19" t="s">
        <v>153</v>
      </c>
      <c r="B30" s="20"/>
      <c r="C30" s="20"/>
      <c r="D30" s="20"/>
      <c r="E30" s="21"/>
      <c r="F30" s="21" t="s">
        <v>55</v>
      </c>
      <c r="G30" s="21"/>
      <c r="H30" s="21"/>
      <c r="I30" s="21"/>
      <c r="J30" s="23"/>
      <c r="K30" s="5"/>
    </row>
    <row r="31" spans="1:11" s="4" customFormat="1" ht="15" customHeight="1">
      <c r="A31" s="2"/>
      <c r="B31" s="11"/>
      <c r="C31" s="12"/>
      <c r="D31" s="12"/>
      <c r="E31" s="13"/>
      <c r="F31" s="13"/>
      <c r="G31" s="13"/>
      <c r="H31" s="13"/>
      <c r="I31" s="13"/>
      <c r="J31" s="3"/>
      <c r="K31" s="1"/>
    </row>
    <row r="32" ht="18" customHeight="1"/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ht="18" customHeight="1"/>
    <row r="35" spans="1:11" s="4" customFormat="1" ht="15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spans="1:11" s="4" customFormat="1" ht="15" customHeight="1">
      <c r="A36" s="2"/>
      <c r="B36" s="1"/>
      <c r="C36" s="1"/>
      <c r="D36" s="1"/>
      <c r="E36" s="1"/>
      <c r="F36" s="1"/>
      <c r="G36" s="1"/>
      <c r="H36" s="1"/>
      <c r="I36" s="1"/>
      <c r="J36" s="3"/>
      <c r="K36" s="1"/>
    </row>
    <row r="37" spans="1:11" s="4" customFormat="1" ht="12" customHeight="1">
      <c r="A37" s="2"/>
      <c r="B37" s="1"/>
      <c r="C37" s="1"/>
      <c r="D37" s="1"/>
      <c r="E37" s="1"/>
      <c r="F37" s="1"/>
      <c r="G37" s="1"/>
      <c r="H37" s="1"/>
      <c r="I37" s="1"/>
      <c r="J37" s="3"/>
      <c r="K37" s="1"/>
    </row>
    <row r="38" ht="25.5" customHeight="1"/>
    <row r="39" ht="25.5" customHeight="1"/>
    <row r="40" ht="25.5" customHeight="1"/>
    <row r="41" ht="25.5" customHeight="1"/>
    <row r="42" ht="25.5" customHeight="1"/>
    <row r="43" ht="22.5" customHeight="1"/>
    <row r="44" spans="1:11" s="5" customFormat="1" ht="22.5" customHeight="1">
      <c r="A44" s="2"/>
      <c r="B44" s="1"/>
      <c r="C44" s="1"/>
      <c r="D44" s="1"/>
      <c r="E44" s="1"/>
      <c r="F44" s="1"/>
      <c r="G44" s="1"/>
      <c r="H44" s="1"/>
      <c r="I44" s="1"/>
      <c r="J44" s="3"/>
      <c r="K44" s="1"/>
    </row>
    <row r="45" ht="22.5" customHeight="1"/>
  </sheetData>
  <sheetProtection/>
  <mergeCells count="19">
    <mergeCell ref="A6:K6"/>
    <mergeCell ref="B7:J7"/>
    <mergeCell ref="A1:K1"/>
    <mergeCell ref="A2:K2"/>
    <mergeCell ref="A3:K3"/>
    <mergeCell ref="B5:J5"/>
    <mergeCell ref="A10:A15"/>
    <mergeCell ref="H10:H15"/>
    <mergeCell ref="B10:B15"/>
    <mergeCell ref="C10:C15"/>
    <mergeCell ref="D10:D15"/>
    <mergeCell ref="E10:E15"/>
    <mergeCell ref="F10:F15"/>
    <mergeCell ref="G10:G15"/>
    <mergeCell ref="B8:J8"/>
    <mergeCell ref="B9:J9"/>
    <mergeCell ref="J10:J15"/>
    <mergeCell ref="K10:K15"/>
    <mergeCell ref="I10:I1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view="pageBreakPreview" zoomScaleNormal="104" zoomScaleSheetLayoutView="100" zoomScalePageLayoutView="0" workbookViewId="0" topLeftCell="A7">
      <selection activeCell="B9" sqref="B9:J9"/>
    </sheetView>
  </sheetViews>
  <sheetFormatPr defaultColWidth="8.00390625" defaultRowHeight="15.75"/>
  <cols>
    <col min="1" max="1" width="25.50390625" style="2" customWidth="1"/>
    <col min="2" max="2" width="7.00390625" style="1" customWidth="1"/>
    <col min="3" max="3" width="8.625" style="1" customWidth="1"/>
    <col min="4" max="4" width="5.125" style="1" customWidth="1"/>
    <col min="5" max="6" width="7.25390625" style="1" customWidth="1"/>
    <col min="7" max="7" width="8.75390625" style="1" customWidth="1"/>
    <col min="8" max="8" width="11.125" style="1" customWidth="1"/>
    <col min="9" max="9" width="9.625" style="1" customWidth="1"/>
    <col min="10" max="10" width="5.25390625" style="3" customWidth="1"/>
    <col min="11" max="11" width="20.50390625" style="1" customWidth="1"/>
    <col min="12" max="16384" width="8.00390625" style="1" customWidth="1"/>
  </cols>
  <sheetData>
    <row r="1" spans="1:11" ht="15.75" customHeight="1">
      <c r="A1" s="329" t="s">
        <v>351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ht="15.75" customHeight="1">
      <c r="A2" s="329" t="s">
        <v>349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ht="15.75">
      <c r="A3" s="330" t="s">
        <v>348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ht="8.25" customHeight="1">
      <c r="A4" s="269"/>
      <c r="B4" s="14"/>
      <c r="C4" s="14"/>
      <c r="D4" s="14"/>
      <c r="E4" s="14"/>
      <c r="F4" s="14"/>
      <c r="G4" s="14"/>
      <c r="H4" s="14"/>
      <c r="I4" s="14"/>
      <c r="J4" s="14"/>
      <c r="K4" s="266"/>
    </row>
    <row r="5" spans="1:11" ht="60" customHeight="1">
      <c r="A5" s="36"/>
      <c r="B5" s="331" t="s">
        <v>354</v>
      </c>
      <c r="C5" s="332"/>
      <c r="D5" s="332"/>
      <c r="E5" s="332"/>
      <c r="F5" s="332"/>
      <c r="G5" s="332"/>
      <c r="H5" s="332"/>
      <c r="I5" s="332"/>
      <c r="J5" s="332"/>
      <c r="K5" s="29"/>
    </row>
    <row r="6" spans="1:11" ht="15.75" customHeight="1">
      <c r="A6" s="354"/>
      <c r="B6" s="354"/>
      <c r="C6" s="354"/>
      <c r="D6" s="354"/>
      <c r="E6" s="354"/>
      <c r="F6" s="354"/>
      <c r="G6" s="354"/>
      <c r="H6" s="354"/>
      <c r="I6" s="354"/>
      <c r="J6" s="354"/>
      <c r="K6" s="354"/>
    </row>
    <row r="7" spans="1:11" ht="31.5" customHeight="1">
      <c r="A7" s="40" t="s">
        <v>350</v>
      </c>
      <c r="B7" s="355" t="s">
        <v>42</v>
      </c>
      <c r="C7" s="355"/>
      <c r="D7" s="355"/>
      <c r="E7" s="355"/>
      <c r="F7" s="355"/>
      <c r="G7" s="355"/>
      <c r="H7" s="355"/>
      <c r="I7" s="355"/>
      <c r="J7" s="355"/>
      <c r="K7" s="84" t="s">
        <v>60</v>
      </c>
    </row>
    <row r="8" spans="2:10" s="42" customFormat="1" ht="33" customHeight="1">
      <c r="B8" s="325" t="s">
        <v>15</v>
      </c>
      <c r="C8" s="326"/>
      <c r="D8" s="326"/>
      <c r="E8" s="326"/>
      <c r="F8" s="326"/>
      <c r="G8" s="326"/>
      <c r="H8" s="326"/>
      <c r="I8" s="326"/>
      <c r="J8" s="326"/>
    </row>
    <row r="9" spans="1:11" ht="39.75" customHeight="1" thickBot="1">
      <c r="A9" s="31"/>
      <c r="B9" s="324" t="s">
        <v>364</v>
      </c>
      <c r="C9" s="324"/>
      <c r="D9" s="324"/>
      <c r="E9" s="324"/>
      <c r="F9" s="324"/>
      <c r="G9" s="324"/>
      <c r="H9" s="324"/>
      <c r="I9" s="324"/>
      <c r="J9" s="324"/>
      <c r="K9" s="150" t="s">
        <v>331</v>
      </c>
    </row>
    <row r="10" spans="1:11" ht="16.5" customHeight="1">
      <c r="A10" s="336" t="s">
        <v>5</v>
      </c>
      <c r="B10" s="348" t="s">
        <v>7</v>
      </c>
      <c r="C10" s="350" t="s">
        <v>8</v>
      </c>
      <c r="D10" s="347" t="s">
        <v>47</v>
      </c>
      <c r="E10" s="348" t="s">
        <v>9</v>
      </c>
      <c r="F10" s="342" t="s">
        <v>43</v>
      </c>
      <c r="G10" s="342" t="s">
        <v>11</v>
      </c>
      <c r="H10" s="339" t="s">
        <v>13</v>
      </c>
      <c r="I10" s="347" t="s">
        <v>10</v>
      </c>
      <c r="J10" s="323" t="s">
        <v>4</v>
      </c>
      <c r="K10" s="333" t="s">
        <v>6</v>
      </c>
    </row>
    <row r="11" spans="1:11" ht="16.5" customHeight="1">
      <c r="A11" s="337"/>
      <c r="B11" s="349"/>
      <c r="C11" s="351"/>
      <c r="D11" s="345"/>
      <c r="E11" s="349"/>
      <c r="F11" s="343"/>
      <c r="G11" s="345"/>
      <c r="H11" s="340"/>
      <c r="I11" s="345"/>
      <c r="J11" s="327"/>
      <c r="K11" s="334"/>
    </row>
    <row r="12" spans="1:11" ht="16.5" customHeight="1">
      <c r="A12" s="337"/>
      <c r="B12" s="349"/>
      <c r="C12" s="351"/>
      <c r="D12" s="345"/>
      <c r="E12" s="349"/>
      <c r="F12" s="343"/>
      <c r="G12" s="345"/>
      <c r="H12" s="340"/>
      <c r="I12" s="345"/>
      <c r="J12" s="327"/>
      <c r="K12" s="334"/>
    </row>
    <row r="13" spans="1:11" ht="16.5" customHeight="1">
      <c r="A13" s="337"/>
      <c r="B13" s="349"/>
      <c r="C13" s="351"/>
      <c r="D13" s="345"/>
      <c r="E13" s="349"/>
      <c r="F13" s="343"/>
      <c r="G13" s="345"/>
      <c r="H13" s="340"/>
      <c r="I13" s="345"/>
      <c r="J13" s="327"/>
      <c r="K13" s="334"/>
    </row>
    <row r="14" spans="1:11" ht="16.5" customHeight="1">
      <c r="A14" s="337"/>
      <c r="B14" s="349"/>
      <c r="C14" s="351"/>
      <c r="D14" s="345"/>
      <c r="E14" s="349"/>
      <c r="F14" s="343"/>
      <c r="G14" s="345"/>
      <c r="H14" s="340"/>
      <c r="I14" s="345"/>
      <c r="J14" s="327"/>
      <c r="K14" s="334"/>
    </row>
    <row r="15" spans="1:11" ht="16.5" customHeight="1" thickBot="1">
      <c r="A15" s="337"/>
      <c r="B15" s="353"/>
      <c r="C15" s="356"/>
      <c r="D15" s="346"/>
      <c r="E15" s="353"/>
      <c r="F15" s="344"/>
      <c r="G15" s="346"/>
      <c r="H15" s="341"/>
      <c r="I15" s="346"/>
      <c r="J15" s="328"/>
      <c r="K15" s="335"/>
    </row>
    <row r="16" spans="1:11" s="4" customFormat="1" ht="22.5" customHeight="1">
      <c r="A16" s="194"/>
      <c r="B16" s="230"/>
      <c r="C16" s="244"/>
      <c r="D16" s="190"/>
      <c r="E16" s="239"/>
      <c r="F16" s="239"/>
      <c r="G16" s="168">
        <f aca="true" t="shared" si="0" ref="G16:G26">E16*F16</f>
        <v>0</v>
      </c>
      <c r="H16" s="245">
        <v>10</v>
      </c>
      <c r="I16" s="246" t="e">
        <f aca="true" t="shared" si="1" ref="I16:I27">G16/C16</f>
        <v>#DIV/0!</v>
      </c>
      <c r="J16" s="192"/>
      <c r="K16" s="230"/>
    </row>
    <row r="17" spans="1:11" s="4" customFormat="1" ht="22.5" customHeight="1">
      <c r="A17" s="195"/>
      <c r="B17" s="170"/>
      <c r="C17" s="171"/>
      <c r="D17" s="153"/>
      <c r="E17" s="175"/>
      <c r="F17" s="175"/>
      <c r="G17" s="168">
        <f t="shared" si="0"/>
        <v>0</v>
      </c>
      <c r="H17" s="203">
        <v>10</v>
      </c>
      <c r="I17" s="167" t="e">
        <f t="shared" si="1"/>
        <v>#DIV/0!</v>
      </c>
      <c r="J17" s="177"/>
      <c r="K17" s="170"/>
    </row>
    <row r="18" spans="1:11" s="4" customFormat="1" ht="23.25" customHeight="1">
      <c r="A18" s="195"/>
      <c r="B18" s="170"/>
      <c r="C18" s="171"/>
      <c r="D18" s="153"/>
      <c r="E18" s="175"/>
      <c r="F18" s="175"/>
      <c r="G18" s="168">
        <f t="shared" si="0"/>
        <v>0</v>
      </c>
      <c r="H18" s="203">
        <v>10</v>
      </c>
      <c r="I18" s="167" t="e">
        <f t="shared" si="1"/>
        <v>#DIV/0!</v>
      </c>
      <c r="J18" s="177"/>
      <c r="K18" s="170"/>
    </row>
    <row r="19" spans="1:11" s="4" customFormat="1" ht="23.25" customHeight="1">
      <c r="A19" s="195"/>
      <c r="B19" s="170"/>
      <c r="C19" s="171"/>
      <c r="D19" s="153"/>
      <c r="E19" s="175"/>
      <c r="F19" s="175"/>
      <c r="G19" s="168">
        <f t="shared" si="0"/>
        <v>0</v>
      </c>
      <c r="H19" s="203">
        <v>10</v>
      </c>
      <c r="I19" s="167" t="e">
        <f t="shared" si="1"/>
        <v>#DIV/0!</v>
      </c>
      <c r="J19" s="177"/>
      <c r="K19" s="170"/>
    </row>
    <row r="20" spans="1:11" s="4" customFormat="1" ht="21.75" customHeight="1">
      <c r="A20" s="195"/>
      <c r="B20" s="170"/>
      <c r="C20" s="171"/>
      <c r="D20" s="153"/>
      <c r="E20" s="175"/>
      <c r="F20" s="175"/>
      <c r="G20" s="168">
        <f t="shared" si="0"/>
        <v>0</v>
      </c>
      <c r="H20" s="203">
        <v>10</v>
      </c>
      <c r="I20" s="167" t="e">
        <f t="shared" si="1"/>
        <v>#DIV/0!</v>
      </c>
      <c r="J20" s="177"/>
      <c r="K20" s="170"/>
    </row>
    <row r="21" spans="1:11" s="4" customFormat="1" ht="24.75" customHeight="1">
      <c r="A21" s="195"/>
      <c r="B21" s="170"/>
      <c r="C21" s="171"/>
      <c r="D21" s="153"/>
      <c r="E21" s="175"/>
      <c r="F21" s="175"/>
      <c r="G21" s="168">
        <f t="shared" si="0"/>
        <v>0</v>
      </c>
      <c r="H21" s="203">
        <v>10</v>
      </c>
      <c r="I21" s="167" t="e">
        <f t="shared" si="1"/>
        <v>#DIV/0!</v>
      </c>
      <c r="J21" s="177"/>
      <c r="K21" s="170"/>
    </row>
    <row r="22" spans="1:11" ht="21.75" customHeight="1">
      <c r="A22" s="195"/>
      <c r="B22" s="170"/>
      <c r="C22" s="171"/>
      <c r="D22" s="153"/>
      <c r="E22" s="175"/>
      <c r="F22" s="175"/>
      <c r="G22" s="168">
        <f t="shared" si="0"/>
        <v>0</v>
      </c>
      <c r="H22" s="203">
        <v>10</v>
      </c>
      <c r="I22" s="167" t="e">
        <f t="shared" si="1"/>
        <v>#DIV/0!</v>
      </c>
      <c r="J22" s="177"/>
      <c r="K22" s="170"/>
    </row>
    <row r="23" spans="1:11" s="4" customFormat="1" ht="21.75" customHeight="1">
      <c r="A23" s="195"/>
      <c r="B23" s="170"/>
      <c r="C23" s="171"/>
      <c r="D23" s="153"/>
      <c r="E23" s="175"/>
      <c r="F23" s="175"/>
      <c r="G23" s="168">
        <f t="shared" si="0"/>
        <v>0</v>
      </c>
      <c r="H23" s="203">
        <v>10</v>
      </c>
      <c r="I23" s="167" t="e">
        <f t="shared" si="1"/>
        <v>#DIV/0!</v>
      </c>
      <c r="J23" s="177"/>
      <c r="K23" s="170"/>
    </row>
    <row r="24" spans="1:11" s="4" customFormat="1" ht="24" customHeight="1">
      <c r="A24" s="195"/>
      <c r="B24" s="170"/>
      <c r="C24" s="171"/>
      <c r="D24" s="153"/>
      <c r="E24" s="175"/>
      <c r="F24" s="175"/>
      <c r="G24" s="168">
        <f t="shared" si="0"/>
        <v>0</v>
      </c>
      <c r="H24" s="203">
        <v>10</v>
      </c>
      <c r="I24" s="167" t="e">
        <f t="shared" si="1"/>
        <v>#DIV/0!</v>
      </c>
      <c r="J24" s="177"/>
      <c r="K24" s="170"/>
    </row>
    <row r="25" spans="1:11" s="4" customFormat="1" ht="21.75" customHeight="1">
      <c r="A25" s="195"/>
      <c r="B25" s="170"/>
      <c r="C25" s="171"/>
      <c r="D25" s="153"/>
      <c r="E25" s="175"/>
      <c r="F25" s="175"/>
      <c r="G25" s="168">
        <f t="shared" si="0"/>
        <v>0</v>
      </c>
      <c r="H25" s="203">
        <v>10</v>
      </c>
      <c r="I25" s="167" t="e">
        <f t="shared" si="1"/>
        <v>#DIV/0!</v>
      </c>
      <c r="J25" s="177"/>
      <c r="K25" s="170"/>
    </row>
    <row r="26" spans="1:11" s="4" customFormat="1" ht="23.25" customHeight="1" thickBot="1">
      <c r="A26" s="196"/>
      <c r="B26" s="197"/>
      <c r="C26" s="213"/>
      <c r="D26" s="193"/>
      <c r="E26" s="198"/>
      <c r="F26" s="198"/>
      <c r="G26" s="168">
        <f t="shared" si="0"/>
        <v>0</v>
      </c>
      <c r="H26" s="204">
        <v>8</v>
      </c>
      <c r="I26" s="167" t="e">
        <f t="shared" si="1"/>
        <v>#DIV/0!</v>
      </c>
      <c r="J26" s="199"/>
      <c r="K26" s="197"/>
    </row>
    <row r="27" spans="1:11" s="39" customFormat="1" ht="26.25" customHeight="1" thickBot="1">
      <c r="A27" s="225" t="s">
        <v>12</v>
      </c>
      <c r="B27" s="200"/>
      <c r="C27" s="242">
        <f>SUM(C16:C26)</f>
        <v>0</v>
      </c>
      <c r="D27" s="162"/>
      <c r="E27" s="201"/>
      <c r="F27" s="201">
        <f>SUM(F16:F26)</f>
        <v>0</v>
      </c>
      <c r="G27" s="202">
        <f>SUM(G16:G26)</f>
        <v>0</v>
      </c>
      <c r="H27" s="201">
        <f>SUM(H16:H26)</f>
        <v>108</v>
      </c>
      <c r="I27" s="254" t="e">
        <f t="shared" si="1"/>
        <v>#DIV/0!</v>
      </c>
      <c r="J27" s="202"/>
      <c r="K27" s="240" t="s">
        <v>313</v>
      </c>
    </row>
    <row r="28" spans="1:11" ht="18" customHeight="1">
      <c r="A28" s="6"/>
      <c r="B28" s="6"/>
      <c r="C28" s="7"/>
      <c r="D28" s="8"/>
      <c r="E28" s="8"/>
      <c r="F28" s="8"/>
      <c r="G28" s="8"/>
      <c r="H28" s="8"/>
      <c r="I28" s="8"/>
      <c r="J28" s="18"/>
      <c r="K28" s="5"/>
    </row>
    <row r="29" spans="1:11" s="4" customFormat="1" ht="23.25" customHeight="1">
      <c r="A29" s="9" t="s">
        <v>1</v>
      </c>
      <c r="B29" s="9"/>
      <c r="C29" s="10"/>
      <c r="D29" s="16"/>
      <c r="E29" s="16"/>
      <c r="F29" s="16" t="s">
        <v>2</v>
      </c>
      <c r="G29" s="16"/>
      <c r="H29" s="16"/>
      <c r="I29" s="16"/>
      <c r="J29" s="22"/>
      <c r="K29" s="5"/>
    </row>
    <row r="30" spans="1:11" s="4" customFormat="1" ht="34.5" customHeight="1">
      <c r="A30" s="19" t="s">
        <v>153</v>
      </c>
      <c r="B30" s="20"/>
      <c r="C30" s="20"/>
      <c r="D30" s="20"/>
      <c r="E30" s="21"/>
      <c r="F30" s="21" t="s">
        <v>55</v>
      </c>
      <c r="G30" s="21"/>
      <c r="H30" s="21"/>
      <c r="I30" s="21"/>
      <c r="J30" s="23"/>
      <c r="K30" s="5"/>
    </row>
    <row r="31" spans="1:11" s="4" customFormat="1" ht="15" customHeight="1">
      <c r="A31" s="2"/>
      <c r="B31" s="11"/>
      <c r="C31" s="12"/>
      <c r="D31" s="12"/>
      <c r="E31" s="13"/>
      <c r="F31" s="13"/>
      <c r="G31" s="13"/>
      <c r="H31" s="13"/>
      <c r="I31" s="13"/>
      <c r="J31" s="3"/>
      <c r="K31" s="1"/>
    </row>
    <row r="32" ht="18" customHeight="1"/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ht="18" customHeight="1"/>
    <row r="35" spans="1:11" s="4" customFormat="1" ht="15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spans="1:11" s="4" customFormat="1" ht="15" customHeight="1">
      <c r="A36" s="2"/>
      <c r="B36" s="1"/>
      <c r="C36" s="1"/>
      <c r="D36" s="1"/>
      <c r="E36" s="1"/>
      <c r="F36" s="1"/>
      <c r="G36" s="1"/>
      <c r="H36" s="1"/>
      <c r="I36" s="1"/>
      <c r="J36" s="3"/>
      <c r="K36" s="1"/>
    </row>
    <row r="37" spans="1:11" s="4" customFormat="1" ht="12" customHeight="1">
      <c r="A37" s="2"/>
      <c r="B37" s="1"/>
      <c r="C37" s="1"/>
      <c r="D37" s="1"/>
      <c r="E37" s="1"/>
      <c r="F37" s="1"/>
      <c r="G37" s="1"/>
      <c r="H37" s="1"/>
      <c r="I37" s="1"/>
      <c r="J37" s="3"/>
      <c r="K37" s="1"/>
    </row>
    <row r="38" ht="25.5" customHeight="1"/>
    <row r="39" ht="25.5" customHeight="1"/>
    <row r="40" ht="25.5" customHeight="1"/>
    <row r="41" ht="25.5" customHeight="1"/>
    <row r="42" ht="25.5" customHeight="1"/>
    <row r="43" ht="22.5" customHeight="1"/>
    <row r="44" spans="1:11" s="5" customFormat="1" ht="22.5" customHeight="1">
      <c r="A44" s="2"/>
      <c r="B44" s="1"/>
      <c r="C44" s="1"/>
      <c r="D44" s="1"/>
      <c r="E44" s="1"/>
      <c r="F44" s="1"/>
      <c r="G44" s="1"/>
      <c r="H44" s="1"/>
      <c r="I44" s="1"/>
      <c r="J44" s="3"/>
      <c r="K44" s="1"/>
    </row>
    <row r="45" ht="22.5" customHeight="1"/>
  </sheetData>
  <sheetProtection/>
  <mergeCells count="19">
    <mergeCell ref="G10:G15"/>
    <mergeCell ref="J10:J15"/>
    <mergeCell ref="A6:K6"/>
    <mergeCell ref="B7:J7"/>
    <mergeCell ref="K10:K15"/>
    <mergeCell ref="A10:A15"/>
    <mergeCell ref="H10:H15"/>
    <mergeCell ref="B10:B15"/>
    <mergeCell ref="C10:C15"/>
    <mergeCell ref="I10:I15"/>
    <mergeCell ref="D10:D15"/>
    <mergeCell ref="A1:K1"/>
    <mergeCell ref="A2:K2"/>
    <mergeCell ref="A3:K3"/>
    <mergeCell ref="B5:J5"/>
    <mergeCell ref="B8:J8"/>
    <mergeCell ref="B9:J9"/>
    <mergeCell ref="E10:E15"/>
    <mergeCell ref="F10:F1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1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view="pageBreakPreview" zoomScaleNormal="104" zoomScaleSheetLayoutView="100" zoomScalePageLayoutView="0" workbookViewId="0" topLeftCell="A7">
      <selection activeCell="B9" sqref="B9:J9"/>
    </sheetView>
  </sheetViews>
  <sheetFormatPr defaultColWidth="8.00390625" defaultRowHeight="15.75"/>
  <cols>
    <col min="1" max="1" width="25.50390625" style="2" customWidth="1"/>
    <col min="2" max="2" width="7.00390625" style="1" customWidth="1"/>
    <col min="3" max="3" width="8.625" style="1" customWidth="1"/>
    <col min="4" max="4" width="5.125" style="1" customWidth="1"/>
    <col min="5" max="6" width="7.25390625" style="1" customWidth="1"/>
    <col min="7" max="7" width="8.75390625" style="1" customWidth="1"/>
    <col min="8" max="8" width="11.125" style="1" customWidth="1"/>
    <col min="9" max="9" width="9.625" style="1" customWidth="1"/>
    <col min="10" max="10" width="5.25390625" style="3" customWidth="1"/>
    <col min="11" max="11" width="20.50390625" style="1" customWidth="1"/>
    <col min="12" max="16384" width="8.00390625" style="1" customWidth="1"/>
  </cols>
  <sheetData>
    <row r="1" spans="1:11" ht="15.75" customHeight="1">
      <c r="A1" s="329" t="s">
        <v>351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ht="15.75" customHeight="1">
      <c r="A2" s="329" t="s">
        <v>349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ht="15.75">
      <c r="A3" s="330" t="s">
        <v>348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ht="8.25" customHeight="1">
      <c r="A4" s="269"/>
      <c r="B4" s="14"/>
      <c r="C4" s="14"/>
      <c r="D4" s="14"/>
      <c r="E4" s="14"/>
      <c r="F4" s="14"/>
      <c r="G4" s="14"/>
      <c r="H4" s="14"/>
      <c r="I4" s="14"/>
      <c r="J4" s="14"/>
      <c r="K4" s="266"/>
    </row>
    <row r="5" spans="1:11" ht="60" customHeight="1">
      <c r="A5" s="36"/>
      <c r="B5" s="331" t="s">
        <v>354</v>
      </c>
      <c r="C5" s="332"/>
      <c r="D5" s="332"/>
      <c r="E5" s="332"/>
      <c r="F5" s="332"/>
      <c r="G5" s="332"/>
      <c r="H5" s="332"/>
      <c r="I5" s="332"/>
      <c r="J5" s="332"/>
      <c r="K5" s="29"/>
    </row>
    <row r="6" spans="1:11" ht="15.75" customHeight="1">
      <c r="A6" s="354"/>
      <c r="B6" s="354"/>
      <c r="C6" s="354"/>
      <c r="D6" s="354"/>
      <c r="E6" s="354"/>
      <c r="F6" s="354"/>
      <c r="G6" s="354"/>
      <c r="H6" s="354"/>
      <c r="I6" s="354"/>
      <c r="J6" s="354"/>
      <c r="K6" s="354"/>
    </row>
    <row r="7" spans="1:11" ht="31.5" customHeight="1">
      <c r="A7" s="40" t="s">
        <v>350</v>
      </c>
      <c r="B7" s="355" t="s">
        <v>42</v>
      </c>
      <c r="C7" s="355"/>
      <c r="D7" s="355"/>
      <c r="E7" s="355"/>
      <c r="F7" s="355"/>
      <c r="G7" s="355"/>
      <c r="H7" s="355"/>
      <c r="I7" s="355"/>
      <c r="J7" s="355"/>
      <c r="K7" s="84" t="s">
        <v>60</v>
      </c>
    </row>
    <row r="8" spans="2:10" s="42" customFormat="1" ht="33" customHeight="1">
      <c r="B8" s="325" t="s">
        <v>15</v>
      </c>
      <c r="C8" s="326"/>
      <c r="D8" s="326"/>
      <c r="E8" s="326"/>
      <c r="F8" s="326"/>
      <c r="G8" s="326"/>
      <c r="H8" s="326"/>
      <c r="I8" s="326"/>
      <c r="J8" s="326"/>
    </row>
    <row r="9" spans="1:11" ht="39.75" customHeight="1" thickBot="1">
      <c r="A9" s="31"/>
      <c r="B9" s="324" t="s">
        <v>366</v>
      </c>
      <c r="C9" s="324"/>
      <c r="D9" s="324"/>
      <c r="E9" s="324"/>
      <c r="F9" s="324"/>
      <c r="G9" s="324"/>
      <c r="H9" s="324"/>
      <c r="I9" s="324"/>
      <c r="J9" s="324"/>
      <c r="K9" s="150" t="s">
        <v>331</v>
      </c>
    </row>
    <row r="10" spans="1:11" ht="16.5" customHeight="1">
      <c r="A10" s="336" t="s">
        <v>5</v>
      </c>
      <c r="B10" s="348" t="s">
        <v>7</v>
      </c>
      <c r="C10" s="350" t="s">
        <v>8</v>
      </c>
      <c r="D10" s="347" t="s">
        <v>47</v>
      </c>
      <c r="E10" s="348" t="s">
        <v>9</v>
      </c>
      <c r="F10" s="342" t="s">
        <v>43</v>
      </c>
      <c r="G10" s="342" t="s">
        <v>11</v>
      </c>
      <c r="H10" s="339" t="s">
        <v>13</v>
      </c>
      <c r="I10" s="347" t="s">
        <v>10</v>
      </c>
      <c r="J10" s="323" t="s">
        <v>4</v>
      </c>
      <c r="K10" s="333" t="s">
        <v>6</v>
      </c>
    </row>
    <row r="11" spans="1:11" ht="16.5" customHeight="1">
      <c r="A11" s="337"/>
      <c r="B11" s="349"/>
      <c r="C11" s="351"/>
      <c r="D11" s="345"/>
      <c r="E11" s="349"/>
      <c r="F11" s="343"/>
      <c r="G11" s="345"/>
      <c r="H11" s="340"/>
      <c r="I11" s="345"/>
      <c r="J11" s="327"/>
      <c r="K11" s="334"/>
    </row>
    <row r="12" spans="1:11" ht="16.5" customHeight="1">
      <c r="A12" s="337"/>
      <c r="B12" s="349"/>
      <c r="C12" s="351"/>
      <c r="D12" s="345"/>
      <c r="E12" s="349"/>
      <c r="F12" s="343"/>
      <c r="G12" s="345"/>
      <c r="H12" s="340"/>
      <c r="I12" s="345"/>
      <c r="J12" s="327"/>
      <c r="K12" s="334"/>
    </row>
    <row r="13" spans="1:11" ht="16.5" customHeight="1">
      <c r="A13" s="337"/>
      <c r="B13" s="349"/>
      <c r="C13" s="351"/>
      <c r="D13" s="345"/>
      <c r="E13" s="349"/>
      <c r="F13" s="343"/>
      <c r="G13" s="345"/>
      <c r="H13" s="340"/>
      <c r="I13" s="345"/>
      <c r="J13" s="327"/>
      <c r="K13" s="334"/>
    </row>
    <row r="14" spans="1:11" ht="16.5" customHeight="1">
      <c r="A14" s="337"/>
      <c r="B14" s="349"/>
      <c r="C14" s="351"/>
      <c r="D14" s="345"/>
      <c r="E14" s="349"/>
      <c r="F14" s="343"/>
      <c r="G14" s="345"/>
      <c r="H14" s="340"/>
      <c r="I14" s="345"/>
      <c r="J14" s="327"/>
      <c r="K14" s="334"/>
    </row>
    <row r="15" spans="1:11" ht="16.5" customHeight="1" thickBot="1">
      <c r="A15" s="337"/>
      <c r="B15" s="353"/>
      <c r="C15" s="356"/>
      <c r="D15" s="346"/>
      <c r="E15" s="353"/>
      <c r="F15" s="344"/>
      <c r="G15" s="346"/>
      <c r="H15" s="341"/>
      <c r="I15" s="346"/>
      <c r="J15" s="328"/>
      <c r="K15" s="335"/>
    </row>
    <row r="16" spans="1:11" s="4" customFormat="1" ht="22.5" customHeight="1">
      <c r="A16" s="194"/>
      <c r="B16" s="230"/>
      <c r="C16" s="244"/>
      <c r="D16" s="190"/>
      <c r="E16" s="239"/>
      <c r="F16" s="239"/>
      <c r="G16" s="168">
        <f aca="true" t="shared" si="0" ref="G16:G26">E16*F16</f>
        <v>0</v>
      </c>
      <c r="H16" s="245">
        <v>10</v>
      </c>
      <c r="I16" s="246" t="e">
        <f aca="true" t="shared" si="1" ref="I16:I27">G16/C16</f>
        <v>#DIV/0!</v>
      </c>
      <c r="J16" s="192"/>
      <c r="K16" s="230"/>
    </row>
    <row r="17" spans="1:11" s="4" customFormat="1" ht="22.5" customHeight="1">
      <c r="A17" s="195"/>
      <c r="B17" s="170"/>
      <c r="C17" s="171"/>
      <c r="D17" s="153"/>
      <c r="E17" s="175"/>
      <c r="F17" s="175"/>
      <c r="G17" s="168">
        <f t="shared" si="0"/>
        <v>0</v>
      </c>
      <c r="H17" s="203">
        <v>10</v>
      </c>
      <c r="I17" s="167" t="e">
        <f t="shared" si="1"/>
        <v>#DIV/0!</v>
      </c>
      <c r="J17" s="177"/>
      <c r="K17" s="170"/>
    </row>
    <row r="18" spans="1:11" s="4" customFormat="1" ht="23.25" customHeight="1">
      <c r="A18" s="195"/>
      <c r="B18" s="170"/>
      <c r="C18" s="171"/>
      <c r="D18" s="153"/>
      <c r="E18" s="175"/>
      <c r="F18" s="175"/>
      <c r="G18" s="168">
        <f t="shared" si="0"/>
        <v>0</v>
      </c>
      <c r="H18" s="203">
        <v>10</v>
      </c>
      <c r="I18" s="167" t="e">
        <f t="shared" si="1"/>
        <v>#DIV/0!</v>
      </c>
      <c r="J18" s="177"/>
      <c r="K18" s="170"/>
    </row>
    <row r="19" spans="1:11" s="4" customFormat="1" ht="23.25" customHeight="1">
      <c r="A19" s="195"/>
      <c r="B19" s="170"/>
      <c r="C19" s="171"/>
      <c r="D19" s="153"/>
      <c r="E19" s="175"/>
      <c r="F19" s="175"/>
      <c r="G19" s="168">
        <f t="shared" si="0"/>
        <v>0</v>
      </c>
      <c r="H19" s="203">
        <v>10</v>
      </c>
      <c r="I19" s="167" t="e">
        <f t="shared" si="1"/>
        <v>#DIV/0!</v>
      </c>
      <c r="J19" s="177"/>
      <c r="K19" s="170"/>
    </row>
    <row r="20" spans="1:11" s="4" customFormat="1" ht="21.75" customHeight="1">
      <c r="A20" s="195"/>
      <c r="B20" s="170"/>
      <c r="C20" s="171"/>
      <c r="D20" s="153"/>
      <c r="E20" s="175"/>
      <c r="F20" s="175"/>
      <c r="G20" s="168">
        <f t="shared" si="0"/>
        <v>0</v>
      </c>
      <c r="H20" s="203">
        <v>10</v>
      </c>
      <c r="I20" s="167" t="e">
        <f t="shared" si="1"/>
        <v>#DIV/0!</v>
      </c>
      <c r="J20" s="177"/>
      <c r="K20" s="170"/>
    </row>
    <row r="21" spans="1:11" s="4" customFormat="1" ht="24.75" customHeight="1">
      <c r="A21" s="195"/>
      <c r="B21" s="170"/>
      <c r="C21" s="171"/>
      <c r="D21" s="153"/>
      <c r="E21" s="175"/>
      <c r="F21" s="175"/>
      <c r="G21" s="168">
        <f t="shared" si="0"/>
        <v>0</v>
      </c>
      <c r="H21" s="203">
        <v>10</v>
      </c>
      <c r="I21" s="167" t="e">
        <f t="shared" si="1"/>
        <v>#DIV/0!</v>
      </c>
      <c r="J21" s="177"/>
      <c r="K21" s="170"/>
    </row>
    <row r="22" spans="1:11" ht="21.75" customHeight="1">
      <c r="A22" s="195"/>
      <c r="B22" s="170"/>
      <c r="C22" s="171"/>
      <c r="D22" s="153"/>
      <c r="E22" s="175"/>
      <c r="F22" s="175"/>
      <c r="G22" s="168">
        <f t="shared" si="0"/>
        <v>0</v>
      </c>
      <c r="H22" s="203">
        <v>10</v>
      </c>
      <c r="I22" s="167" t="e">
        <f t="shared" si="1"/>
        <v>#DIV/0!</v>
      </c>
      <c r="J22" s="177"/>
      <c r="K22" s="170"/>
    </row>
    <row r="23" spans="1:11" s="4" customFormat="1" ht="21.75" customHeight="1">
      <c r="A23" s="195"/>
      <c r="B23" s="170"/>
      <c r="C23" s="171"/>
      <c r="D23" s="153"/>
      <c r="E23" s="175"/>
      <c r="F23" s="175"/>
      <c r="G23" s="168">
        <f t="shared" si="0"/>
        <v>0</v>
      </c>
      <c r="H23" s="203">
        <v>10</v>
      </c>
      <c r="I23" s="167" t="e">
        <f t="shared" si="1"/>
        <v>#DIV/0!</v>
      </c>
      <c r="J23" s="177"/>
      <c r="K23" s="170"/>
    </row>
    <row r="24" spans="1:11" s="4" customFormat="1" ht="24" customHeight="1">
      <c r="A24" s="195"/>
      <c r="B24" s="170"/>
      <c r="C24" s="171"/>
      <c r="D24" s="153"/>
      <c r="E24" s="175"/>
      <c r="F24" s="175"/>
      <c r="G24" s="168">
        <f t="shared" si="0"/>
        <v>0</v>
      </c>
      <c r="H24" s="203">
        <v>10</v>
      </c>
      <c r="I24" s="167" t="e">
        <f t="shared" si="1"/>
        <v>#DIV/0!</v>
      </c>
      <c r="J24" s="177"/>
      <c r="K24" s="170"/>
    </row>
    <row r="25" spans="1:11" s="4" customFormat="1" ht="21.75" customHeight="1">
      <c r="A25" s="195"/>
      <c r="B25" s="170"/>
      <c r="C25" s="171"/>
      <c r="D25" s="153"/>
      <c r="E25" s="175"/>
      <c r="F25" s="175"/>
      <c r="G25" s="168">
        <f t="shared" si="0"/>
        <v>0</v>
      </c>
      <c r="H25" s="203">
        <v>10</v>
      </c>
      <c r="I25" s="167" t="e">
        <f t="shared" si="1"/>
        <v>#DIV/0!</v>
      </c>
      <c r="J25" s="177"/>
      <c r="K25" s="170"/>
    </row>
    <row r="26" spans="1:11" s="4" customFormat="1" ht="23.25" customHeight="1" thickBot="1">
      <c r="A26" s="196"/>
      <c r="B26" s="197"/>
      <c r="C26" s="213"/>
      <c r="D26" s="193"/>
      <c r="E26" s="198"/>
      <c r="F26" s="198"/>
      <c r="G26" s="168">
        <f t="shared" si="0"/>
        <v>0</v>
      </c>
      <c r="H26" s="204">
        <v>8</v>
      </c>
      <c r="I26" s="167" t="e">
        <f t="shared" si="1"/>
        <v>#DIV/0!</v>
      </c>
      <c r="J26" s="199"/>
      <c r="K26" s="197"/>
    </row>
    <row r="27" spans="1:11" s="39" customFormat="1" ht="26.25" customHeight="1" thickBot="1">
      <c r="A27" s="225" t="s">
        <v>12</v>
      </c>
      <c r="B27" s="200"/>
      <c r="C27" s="242">
        <f>SUM(C16:C26)</f>
        <v>0</v>
      </c>
      <c r="D27" s="162"/>
      <c r="E27" s="201"/>
      <c r="F27" s="201">
        <f>SUM(F16:F26)</f>
        <v>0</v>
      </c>
      <c r="G27" s="202">
        <f>SUM(G16:G26)</f>
        <v>0</v>
      </c>
      <c r="H27" s="201">
        <f>SUM(H16:H26)</f>
        <v>108</v>
      </c>
      <c r="I27" s="254" t="e">
        <f t="shared" si="1"/>
        <v>#DIV/0!</v>
      </c>
      <c r="J27" s="202"/>
      <c r="K27" s="240" t="s">
        <v>313</v>
      </c>
    </row>
    <row r="28" spans="1:11" ht="18" customHeight="1">
      <c r="A28" s="6"/>
      <c r="B28" s="6"/>
      <c r="C28" s="7"/>
      <c r="D28" s="8"/>
      <c r="E28" s="8"/>
      <c r="F28" s="8"/>
      <c r="G28" s="8"/>
      <c r="H28" s="8"/>
      <c r="I28" s="8"/>
      <c r="J28" s="18"/>
      <c r="K28" s="5"/>
    </row>
    <row r="29" spans="1:11" s="4" customFormat="1" ht="23.25" customHeight="1">
      <c r="A29" s="9" t="s">
        <v>1</v>
      </c>
      <c r="B29" s="9"/>
      <c r="C29" s="10"/>
      <c r="D29" s="16"/>
      <c r="E29" s="16"/>
      <c r="F29" s="16" t="s">
        <v>2</v>
      </c>
      <c r="G29" s="16"/>
      <c r="H29" s="16"/>
      <c r="I29" s="16"/>
      <c r="J29" s="22"/>
      <c r="K29" s="5"/>
    </row>
    <row r="30" spans="1:11" s="4" customFormat="1" ht="34.5" customHeight="1">
      <c r="A30" s="19" t="s">
        <v>153</v>
      </c>
      <c r="B30" s="20"/>
      <c r="C30" s="20"/>
      <c r="D30" s="20"/>
      <c r="E30" s="21"/>
      <c r="F30" s="21" t="s">
        <v>55</v>
      </c>
      <c r="G30" s="21"/>
      <c r="H30" s="21"/>
      <c r="I30" s="21"/>
      <c r="J30" s="23"/>
      <c r="K30" s="5"/>
    </row>
    <row r="31" spans="1:11" s="4" customFormat="1" ht="15" customHeight="1">
      <c r="A31" s="2"/>
      <c r="B31" s="11"/>
      <c r="C31" s="12"/>
      <c r="D31" s="12"/>
      <c r="E31" s="13"/>
      <c r="F31" s="13"/>
      <c r="G31" s="13"/>
      <c r="H31" s="13"/>
      <c r="I31" s="13"/>
      <c r="J31" s="3"/>
      <c r="K31" s="1"/>
    </row>
    <row r="32" ht="18" customHeight="1"/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ht="18" customHeight="1"/>
    <row r="35" spans="1:11" s="4" customFormat="1" ht="15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spans="1:11" s="4" customFormat="1" ht="15" customHeight="1">
      <c r="A36" s="2"/>
      <c r="B36" s="1"/>
      <c r="C36" s="1"/>
      <c r="D36" s="1"/>
      <c r="E36" s="1"/>
      <c r="F36" s="1"/>
      <c r="G36" s="1"/>
      <c r="H36" s="1"/>
      <c r="I36" s="1"/>
      <c r="J36" s="3"/>
      <c r="K36" s="1"/>
    </row>
    <row r="37" spans="1:11" s="4" customFormat="1" ht="12" customHeight="1">
      <c r="A37" s="2"/>
      <c r="B37" s="1"/>
      <c r="C37" s="1"/>
      <c r="D37" s="1"/>
      <c r="E37" s="1"/>
      <c r="F37" s="1"/>
      <c r="G37" s="1"/>
      <c r="H37" s="1"/>
      <c r="I37" s="1"/>
      <c r="J37" s="3"/>
      <c r="K37" s="1"/>
    </row>
    <row r="38" ht="25.5" customHeight="1"/>
    <row r="39" ht="25.5" customHeight="1"/>
    <row r="40" ht="25.5" customHeight="1"/>
    <row r="41" ht="25.5" customHeight="1"/>
    <row r="42" ht="25.5" customHeight="1"/>
    <row r="43" ht="22.5" customHeight="1"/>
    <row r="44" spans="1:11" s="5" customFormat="1" ht="22.5" customHeight="1">
      <c r="A44" s="2"/>
      <c r="B44" s="1"/>
      <c r="C44" s="1"/>
      <c r="D44" s="1"/>
      <c r="E44" s="1"/>
      <c r="F44" s="1"/>
      <c r="G44" s="1"/>
      <c r="H44" s="1"/>
      <c r="I44" s="1"/>
      <c r="J44" s="3"/>
      <c r="K44" s="1"/>
    </row>
    <row r="45" ht="22.5" customHeight="1"/>
  </sheetData>
  <sheetProtection/>
  <mergeCells count="19">
    <mergeCell ref="A6:K6"/>
    <mergeCell ref="B7:J7"/>
    <mergeCell ref="A1:K1"/>
    <mergeCell ref="A2:K2"/>
    <mergeCell ref="A3:K3"/>
    <mergeCell ref="B5:J5"/>
    <mergeCell ref="A10:A15"/>
    <mergeCell ref="H10:H15"/>
    <mergeCell ref="B10:B15"/>
    <mergeCell ref="C10:C15"/>
    <mergeCell ref="D10:D15"/>
    <mergeCell ref="E10:E15"/>
    <mergeCell ref="F10:F15"/>
    <mergeCell ref="G10:G15"/>
    <mergeCell ref="B8:J8"/>
    <mergeCell ref="B9:J9"/>
    <mergeCell ref="J10:J15"/>
    <mergeCell ref="K10:K15"/>
    <mergeCell ref="I10:I1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view="pageBreakPreview" zoomScaleNormal="104" zoomScaleSheetLayoutView="100" zoomScalePageLayoutView="0" workbookViewId="0" topLeftCell="A9">
      <selection activeCell="I38" sqref="I38"/>
    </sheetView>
  </sheetViews>
  <sheetFormatPr defaultColWidth="8.00390625" defaultRowHeight="15.75"/>
  <cols>
    <col min="1" max="1" width="23.00390625" style="2" customWidth="1"/>
    <col min="2" max="2" width="7.00390625" style="1" customWidth="1"/>
    <col min="3" max="3" width="7.875" style="1" customWidth="1"/>
    <col min="4" max="4" width="5.50390625" style="1" customWidth="1"/>
    <col min="5" max="5" width="6.875" style="1" customWidth="1"/>
    <col min="6" max="6" width="7.375" style="1" customWidth="1"/>
    <col min="7" max="7" width="9.00390625" style="1" customWidth="1"/>
    <col min="8" max="8" width="10.625" style="1" customWidth="1"/>
    <col min="9" max="9" width="10.375" style="1" customWidth="1"/>
    <col min="10" max="10" width="4.375" style="3" customWidth="1"/>
    <col min="11" max="11" width="19.125" style="1" customWidth="1"/>
    <col min="12" max="16384" width="8.00390625" style="1" customWidth="1"/>
  </cols>
  <sheetData>
    <row r="1" spans="1:11" ht="15.75" customHeight="1">
      <c r="A1" s="329" t="s">
        <v>351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ht="15.75" customHeight="1">
      <c r="A2" s="329" t="s">
        <v>349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ht="15.75">
      <c r="A3" s="330" t="s">
        <v>348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ht="8.25" customHeight="1">
      <c r="A4" s="265"/>
      <c r="B4" s="14"/>
      <c r="C4" s="14"/>
      <c r="D4" s="14"/>
      <c r="E4" s="14"/>
      <c r="F4" s="14"/>
      <c r="G4" s="14"/>
      <c r="H4" s="14"/>
      <c r="I4" s="14"/>
      <c r="J4" s="14"/>
      <c r="K4" s="266"/>
    </row>
    <row r="5" spans="1:11" ht="60" customHeight="1">
      <c r="A5" s="267"/>
      <c r="B5" s="331" t="s">
        <v>352</v>
      </c>
      <c r="C5" s="332"/>
      <c r="D5" s="332"/>
      <c r="E5" s="332"/>
      <c r="F5" s="332"/>
      <c r="G5" s="332"/>
      <c r="H5" s="332"/>
      <c r="I5" s="332"/>
      <c r="J5" s="332"/>
      <c r="K5" s="268"/>
    </row>
    <row r="6" spans="1:11" ht="15.75" customHeight="1">
      <c r="A6" s="354"/>
      <c r="B6" s="354"/>
      <c r="C6" s="354"/>
      <c r="D6" s="354"/>
      <c r="E6" s="354"/>
      <c r="F6" s="354"/>
      <c r="G6" s="354"/>
      <c r="H6" s="354"/>
      <c r="I6" s="354"/>
      <c r="J6" s="354"/>
      <c r="K6" s="354"/>
    </row>
    <row r="7" spans="1:11" ht="31.5" customHeight="1">
      <c r="A7" s="40" t="s">
        <v>350</v>
      </c>
      <c r="B7" s="355" t="s">
        <v>42</v>
      </c>
      <c r="C7" s="355"/>
      <c r="D7" s="355"/>
      <c r="E7" s="355"/>
      <c r="F7" s="355"/>
      <c r="G7" s="355"/>
      <c r="H7" s="355"/>
      <c r="I7" s="355"/>
      <c r="J7" s="355"/>
      <c r="K7" s="84" t="s">
        <v>60</v>
      </c>
    </row>
    <row r="8" spans="1:11" ht="38.25" customHeight="1" thickBot="1">
      <c r="A8" s="31"/>
      <c r="B8" s="324" t="s">
        <v>135</v>
      </c>
      <c r="C8" s="324"/>
      <c r="D8" s="324"/>
      <c r="E8" s="324"/>
      <c r="F8" s="324"/>
      <c r="G8" s="324"/>
      <c r="H8" s="324"/>
      <c r="I8" s="324"/>
      <c r="J8" s="324"/>
      <c r="K8" s="150" t="s">
        <v>334</v>
      </c>
    </row>
    <row r="9" spans="1:11" ht="16.5" customHeight="1">
      <c r="A9" s="336" t="s">
        <v>5</v>
      </c>
      <c r="B9" s="348" t="s">
        <v>7</v>
      </c>
      <c r="C9" s="350" t="s">
        <v>8</v>
      </c>
      <c r="D9" s="347" t="s">
        <v>47</v>
      </c>
      <c r="E9" s="348" t="s">
        <v>9</v>
      </c>
      <c r="F9" s="342" t="s">
        <v>43</v>
      </c>
      <c r="G9" s="342" t="s">
        <v>11</v>
      </c>
      <c r="H9" s="339" t="s">
        <v>13</v>
      </c>
      <c r="I9" s="347" t="s">
        <v>10</v>
      </c>
      <c r="J9" s="323" t="s">
        <v>4</v>
      </c>
      <c r="K9" s="333" t="s">
        <v>6</v>
      </c>
    </row>
    <row r="10" spans="1:11" ht="16.5" customHeight="1">
      <c r="A10" s="337"/>
      <c r="B10" s="349"/>
      <c r="C10" s="351"/>
      <c r="D10" s="345"/>
      <c r="E10" s="349"/>
      <c r="F10" s="343"/>
      <c r="G10" s="345"/>
      <c r="H10" s="340"/>
      <c r="I10" s="345"/>
      <c r="J10" s="327"/>
      <c r="K10" s="334"/>
    </row>
    <row r="11" spans="1:11" ht="16.5" customHeight="1">
      <c r="A11" s="337"/>
      <c r="B11" s="349"/>
      <c r="C11" s="351"/>
      <c r="D11" s="345"/>
      <c r="E11" s="349"/>
      <c r="F11" s="343"/>
      <c r="G11" s="345"/>
      <c r="H11" s="340"/>
      <c r="I11" s="345"/>
      <c r="J11" s="327"/>
      <c r="K11" s="334"/>
    </row>
    <row r="12" spans="1:11" ht="16.5" customHeight="1">
      <c r="A12" s="337"/>
      <c r="B12" s="349"/>
      <c r="C12" s="351"/>
      <c r="D12" s="345"/>
      <c r="E12" s="349"/>
      <c r="F12" s="343"/>
      <c r="G12" s="345"/>
      <c r="H12" s="340"/>
      <c r="I12" s="345"/>
      <c r="J12" s="327"/>
      <c r="K12" s="334"/>
    </row>
    <row r="13" spans="1:11" ht="16.5" customHeight="1">
      <c r="A13" s="337"/>
      <c r="B13" s="349"/>
      <c r="C13" s="351"/>
      <c r="D13" s="345"/>
      <c r="E13" s="349"/>
      <c r="F13" s="343"/>
      <c r="G13" s="345"/>
      <c r="H13" s="340"/>
      <c r="I13" s="345"/>
      <c r="J13" s="327"/>
      <c r="K13" s="334"/>
    </row>
    <row r="14" spans="1:11" ht="16.5" customHeight="1" thickBot="1">
      <c r="A14" s="338"/>
      <c r="B14" s="353"/>
      <c r="C14" s="356"/>
      <c r="D14" s="346"/>
      <c r="E14" s="353"/>
      <c r="F14" s="344"/>
      <c r="G14" s="346"/>
      <c r="H14" s="341"/>
      <c r="I14" s="346"/>
      <c r="J14" s="328"/>
      <c r="K14" s="335"/>
    </row>
    <row r="15" spans="1:11" s="4" customFormat="1" ht="22.5" customHeight="1" thickBot="1" thickTop="1">
      <c r="A15" s="305" t="s">
        <v>137</v>
      </c>
      <c r="B15" s="306">
        <v>1999</v>
      </c>
      <c r="C15" s="311">
        <v>45</v>
      </c>
      <c r="D15" s="228"/>
      <c r="E15" s="311">
        <v>10</v>
      </c>
      <c r="F15" s="311">
        <v>231</v>
      </c>
      <c r="G15" s="168">
        <f>E15*F15</f>
        <v>2310</v>
      </c>
      <c r="H15" s="173">
        <v>10</v>
      </c>
      <c r="I15" s="166">
        <f aca="true" t="shared" si="0" ref="I15:I26">G15/C15</f>
        <v>51.333333333333336</v>
      </c>
      <c r="J15" s="174">
        <v>6</v>
      </c>
      <c r="K15" s="217" t="s">
        <v>136</v>
      </c>
    </row>
    <row r="16" spans="1:11" s="4" customFormat="1" ht="22.5" customHeight="1" thickBot="1" thickTop="1">
      <c r="A16" s="307" t="s">
        <v>316</v>
      </c>
      <c r="B16" s="308">
        <v>2001</v>
      </c>
      <c r="C16" s="312">
        <v>45</v>
      </c>
      <c r="D16" s="170"/>
      <c r="E16" s="312">
        <v>10</v>
      </c>
      <c r="F16" s="313">
        <v>241</v>
      </c>
      <c r="G16" s="168">
        <f aca="true" t="shared" si="1" ref="G16:G25">E16*F16</f>
        <v>2410</v>
      </c>
      <c r="H16" s="175">
        <v>10</v>
      </c>
      <c r="I16" s="167">
        <f t="shared" si="0"/>
        <v>53.55555555555556</v>
      </c>
      <c r="J16" s="177">
        <v>5</v>
      </c>
      <c r="K16" s="154" t="s">
        <v>136</v>
      </c>
    </row>
    <row r="17" spans="1:11" s="4" customFormat="1" ht="23.25" customHeight="1" thickBot="1" thickTop="1">
      <c r="A17" s="309" t="s">
        <v>138</v>
      </c>
      <c r="B17" s="310">
        <v>2000</v>
      </c>
      <c r="C17" s="313">
        <v>55</v>
      </c>
      <c r="D17" s="170"/>
      <c r="E17" s="313">
        <v>12</v>
      </c>
      <c r="F17" s="313">
        <v>270</v>
      </c>
      <c r="G17" s="168">
        <f t="shared" si="1"/>
        <v>3240</v>
      </c>
      <c r="H17" s="175">
        <v>10</v>
      </c>
      <c r="I17" s="167">
        <f t="shared" si="0"/>
        <v>58.90909090909091</v>
      </c>
      <c r="J17" s="177">
        <v>3</v>
      </c>
      <c r="K17" s="154" t="s">
        <v>136</v>
      </c>
    </row>
    <row r="18" spans="1:11" s="4" customFormat="1" ht="23.25" customHeight="1" thickBot="1" thickTop="1">
      <c r="A18" s="309" t="s">
        <v>439</v>
      </c>
      <c r="B18" s="310">
        <v>1999</v>
      </c>
      <c r="C18" s="313">
        <v>48</v>
      </c>
      <c r="D18" s="170"/>
      <c r="E18" s="313">
        <v>12</v>
      </c>
      <c r="F18" s="313">
        <v>256</v>
      </c>
      <c r="G18" s="168">
        <f t="shared" si="1"/>
        <v>3072</v>
      </c>
      <c r="H18" s="175">
        <v>10</v>
      </c>
      <c r="I18" s="167">
        <f t="shared" si="0"/>
        <v>64</v>
      </c>
      <c r="J18" s="177">
        <v>1</v>
      </c>
      <c r="K18" s="154" t="s">
        <v>136</v>
      </c>
    </row>
    <row r="19" spans="1:11" s="4" customFormat="1" ht="21.75" customHeight="1" thickBot="1" thickTop="1">
      <c r="A19" s="307" t="s">
        <v>440</v>
      </c>
      <c r="B19" s="308">
        <v>2005</v>
      </c>
      <c r="C19" s="312">
        <v>25</v>
      </c>
      <c r="D19" s="170"/>
      <c r="E19" s="312">
        <v>4</v>
      </c>
      <c r="F19" s="312">
        <v>233</v>
      </c>
      <c r="G19" s="168">
        <f t="shared" si="1"/>
        <v>932</v>
      </c>
      <c r="H19" s="175">
        <v>10</v>
      </c>
      <c r="I19" s="167">
        <f t="shared" si="0"/>
        <v>37.28</v>
      </c>
      <c r="J19" s="177"/>
      <c r="K19" s="154" t="s">
        <v>136</v>
      </c>
    </row>
    <row r="20" spans="1:11" s="4" customFormat="1" ht="23.25" customHeight="1" thickBot="1" thickTop="1">
      <c r="A20" s="307" t="s">
        <v>441</v>
      </c>
      <c r="B20" s="308">
        <v>2005</v>
      </c>
      <c r="C20" s="312">
        <v>42</v>
      </c>
      <c r="D20" s="170"/>
      <c r="E20" s="312">
        <v>4</v>
      </c>
      <c r="F20" s="312">
        <v>245</v>
      </c>
      <c r="G20" s="168">
        <f t="shared" si="1"/>
        <v>980</v>
      </c>
      <c r="H20" s="175">
        <v>10</v>
      </c>
      <c r="I20" s="167">
        <f t="shared" si="0"/>
        <v>23.333333333333332</v>
      </c>
      <c r="J20" s="177"/>
      <c r="K20" s="154" t="s">
        <v>136</v>
      </c>
    </row>
    <row r="21" spans="1:11" ht="22.5" customHeight="1" thickBot="1" thickTop="1">
      <c r="A21" s="307" t="s">
        <v>442</v>
      </c>
      <c r="B21" s="308">
        <v>2005</v>
      </c>
      <c r="C21" s="312">
        <v>33</v>
      </c>
      <c r="D21" s="170"/>
      <c r="E21" s="312">
        <v>6</v>
      </c>
      <c r="F21" s="312">
        <v>250</v>
      </c>
      <c r="G21" s="168">
        <f t="shared" si="1"/>
        <v>1500</v>
      </c>
      <c r="H21" s="175">
        <v>10</v>
      </c>
      <c r="I21" s="167">
        <f t="shared" si="0"/>
        <v>45.45454545454545</v>
      </c>
      <c r="J21" s="177">
        <v>7</v>
      </c>
      <c r="K21" s="154" t="s">
        <v>136</v>
      </c>
    </row>
    <row r="22" spans="1:11" s="4" customFormat="1" ht="22.5" customHeight="1" thickBot="1" thickTop="1">
      <c r="A22" s="307" t="s">
        <v>139</v>
      </c>
      <c r="B22" s="308">
        <v>1999</v>
      </c>
      <c r="C22" s="312">
        <v>50</v>
      </c>
      <c r="D22" s="170"/>
      <c r="E22" s="312">
        <v>12</v>
      </c>
      <c r="F22" s="312">
        <v>242</v>
      </c>
      <c r="G22" s="168">
        <f t="shared" si="1"/>
        <v>2904</v>
      </c>
      <c r="H22" s="175">
        <v>10</v>
      </c>
      <c r="I22" s="167">
        <f t="shared" si="0"/>
        <v>58.08</v>
      </c>
      <c r="J22" s="177">
        <v>4</v>
      </c>
      <c r="K22" s="154" t="s">
        <v>136</v>
      </c>
    </row>
    <row r="23" spans="1:11" s="4" customFormat="1" ht="22.5" customHeight="1" thickBot="1" thickTop="1">
      <c r="A23" s="307" t="s">
        <v>443</v>
      </c>
      <c r="B23" s="308">
        <v>2003</v>
      </c>
      <c r="C23" s="312">
        <v>35</v>
      </c>
      <c r="D23" s="170"/>
      <c r="E23" s="312">
        <v>4</v>
      </c>
      <c r="F23" s="312">
        <v>240</v>
      </c>
      <c r="G23" s="168">
        <f t="shared" si="1"/>
        <v>960</v>
      </c>
      <c r="H23" s="175">
        <v>10</v>
      </c>
      <c r="I23" s="167">
        <f t="shared" si="0"/>
        <v>27.428571428571427</v>
      </c>
      <c r="J23" s="177"/>
      <c r="K23" s="154" t="s">
        <v>136</v>
      </c>
    </row>
    <row r="24" spans="1:11" s="4" customFormat="1" ht="23.25" customHeight="1" thickBot="1" thickTop="1">
      <c r="A24" s="307" t="s">
        <v>444</v>
      </c>
      <c r="B24" s="308">
        <v>2004</v>
      </c>
      <c r="C24" s="312">
        <v>30</v>
      </c>
      <c r="D24" s="170"/>
      <c r="E24" s="312">
        <v>4</v>
      </c>
      <c r="F24" s="312">
        <v>221</v>
      </c>
      <c r="G24" s="168">
        <f t="shared" si="1"/>
        <v>884</v>
      </c>
      <c r="H24" s="175">
        <v>10</v>
      </c>
      <c r="I24" s="167">
        <f t="shared" si="0"/>
        <v>29.466666666666665</v>
      </c>
      <c r="J24" s="177"/>
      <c r="K24" s="154" t="s">
        <v>136</v>
      </c>
    </row>
    <row r="25" spans="1:11" s="4" customFormat="1" ht="24" customHeight="1" thickBot="1" thickTop="1">
      <c r="A25" s="309" t="s">
        <v>228</v>
      </c>
      <c r="B25" s="310">
        <v>2000</v>
      </c>
      <c r="C25" s="313">
        <v>46</v>
      </c>
      <c r="D25" s="230"/>
      <c r="E25" s="313">
        <v>12</v>
      </c>
      <c r="F25" s="313">
        <v>237</v>
      </c>
      <c r="G25" s="168">
        <f t="shared" si="1"/>
        <v>2844</v>
      </c>
      <c r="H25" s="179">
        <v>8</v>
      </c>
      <c r="I25" s="231">
        <f t="shared" si="0"/>
        <v>61.82608695652174</v>
      </c>
      <c r="J25" s="232">
        <v>2</v>
      </c>
      <c r="K25" s="191" t="s">
        <v>136</v>
      </c>
    </row>
    <row r="26" spans="1:11" s="39" customFormat="1" ht="26.25" customHeight="1" thickBot="1" thickTop="1">
      <c r="A26" s="226" t="s">
        <v>12</v>
      </c>
      <c r="B26" s="200"/>
      <c r="C26" s="242">
        <f>SUM(C15:C25)</f>
        <v>454</v>
      </c>
      <c r="D26" s="162"/>
      <c r="E26" s="211"/>
      <c r="F26" s="211">
        <f>SUM(F15:F25)</f>
        <v>2666</v>
      </c>
      <c r="G26" s="212">
        <f>SUM(G15:G25)</f>
        <v>22036</v>
      </c>
      <c r="H26" s="211">
        <f>SUM(H15:H25)</f>
        <v>108</v>
      </c>
      <c r="I26" s="243">
        <f t="shared" si="0"/>
        <v>48.5374449339207</v>
      </c>
      <c r="J26" s="212"/>
      <c r="K26" s="163"/>
    </row>
    <row r="27" spans="1:11" s="39" customFormat="1" ht="25.5" customHeight="1">
      <c r="A27" s="85"/>
      <c r="B27" s="86"/>
      <c r="C27" s="87"/>
      <c r="D27" s="88"/>
      <c r="E27" s="89"/>
      <c r="F27" s="89"/>
      <c r="G27" s="89"/>
      <c r="H27" s="89"/>
      <c r="I27" s="90"/>
      <c r="J27" s="91"/>
      <c r="K27" s="92"/>
    </row>
    <row r="28" spans="1:11" ht="18" customHeight="1">
      <c r="A28" s="6"/>
      <c r="B28" s="6"/>
      <c r="C28" s="7"/>
      <c r="D28" s="8"/>
      <c r="E28" s="8"/>
      <c r="F28" s="8"/>
      <c r="G28" s="8"/>
      <c r="H28" s="8"/>
      <c r="I28" s="8"/>
      <c r="J28" s="18"/>
      <c r="K28" s="5"/>
    </row>
    <row r="29" spans="1:11" s="4" customFormat="1" ht="15" customHeight="1">
      <c r="A29" s="9" t="s">
        <v>1</v>
      </c>
      <c r="B29" s="9"/>
      <c r="C29" s="10"/>
      <c r="D29" s="16"/>
      <c r="E29" s="16"/>
      <c r="F29" s="16" t="s">
        <v>2</v>
      </c>
      <c r="G29" s="16"/>
      <c r="H29" s="16"/>
      <c r="I29" s="16"/>
      <c r="J29" s="22"/>
      <c r="K29" s="5"/>
    </row>
    <row r="30" spans="1:11" s="4" customFormat="1" ht="35.25" customHeight="1">
      <c r="A30" s="19" t="s">
        <v>153</v>
      </c>
      <c r="B30" s="20"/>
      <c r="C30" s="20"/>
      <c r="D30" s="20"/>
      <c r="E30" s="21"/>
      <c r="F30" s="21" t="s">
        <v>55</v>
      </c>
      <c r="G30" s="21"/>
      <c r="H30" s="21"/>
      <c r="I30" s="21"/>
      <c r="J30" s="23"/>
      <c r="K30" s="5"/>
    </row>
    <row r="31" spans="1:11" s="4" customFormat="1" ht="15" customHeight="1">
      <c r="A31" s="2"/>
      <c r="B31" s="11"/>
      <c r="C31" s="12"/>
      <c r="D31" s="12"/>
      <c r="E31" s="13"/>
      <c r="F31" s="13"/>
      <c r="G31" s="13"/>
      <c r="H31" s="13"/>
      <c r="I31" s="13"/>
      <c r="J31" s="3"/>
      <c r="K31" s="1"/>
    </row>
    <row r="32" ht="18" customHeight="1"/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ht="18" customHeight="1"/>
    <row r="35" spans="1:11" s="4" customFormat="1" ht="15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spans="1:11" s="4" customFormat="1" ht="15" customHeight="1">
      <c r="A36" s="2"/>
      <c r="B36" s="1"/>
      <c r="C36" s="1"/>
      <c r="D36" s="1"/>
      <c r="E36" s="1"/>
      <c r="F36" s="1"/>
      <c r="G36" s="1"/>
      <c r="H36" s="1"/>
      <c r="I36" s="1"/>
      <c r="J36" s="3"/>
      <c r="K36" s="1"/>
    </row>
    <row r="37" spans="1:11" s="4" customFormat="1" ht="12" customHeight="1">
      <c r="A37" s="2"/>
      <c r="B37" s="1"/>
      <c r="C37" s="1"/>
      <c r="D37" s="1"/>
      <c r="E37" s="1"/>
      <c r="F37" s="1"/>
      <c r="G37" s="1"/>
      <c r="H37" s="1"/>
      <c r="I37" s="1"/>
      <c r="J37" s="3"/>
      <c r="K37" s="1"/>
    </row>
    <row r="38" ht="25.5" customHeight="1"/>
    <row r="39" ht="25.5" customHeight="1"/>
    <row r="40" ht="25.5" customHeight="1"/>
    <row r="41" ht="25.5" customHeight="1"/>
    <row r="42" ht="25.5" customHeight="1"/>
    <row r="43" ht="22.5" customHeight="1"/>
    <row r="44" spans="1:11" s="5" customFormat="1" ht="22.5" customHeight="1">
      <c r="A44" s="2"/>
      <c r="B44" s="1"/>
      <c r="C44" s="1"/>
      <c r="D44" s="1"/>
      <c r="E44" s="1"/>
      <c r="F44" s="1"/>
      <c r="G44" s="1"/>
      <c r="H44" s="1"/>
      <c r="I44" s="1"/>
      <c r="J44" s="3"/>
      <c r="K44" s="1"/>
    </row>
    <row r="45" ht="22.5" customHeight="1"/>
  </sheetData>
  <sheetProtection/>
  <mergeCells count="18">
    <mergeCell ref="I9:I14"/>
    <mergeCell ref="B8:J8"/>
    <mergeCell ref="J9:J14"/>
    <mergeCell ref="K9:K14"/>
    <mergeCell ref="A9:A14"/>
    <mergeCell ref="H9:H14"/>
    <mergeCell ref="B9:B14"/>
    <mergeCell ref="C9:C14"/>
    <mergeCell ref="D9:D14"/>
    <mergeCell ref="E9:E14"/>
    <mergeCell ref="F9:F14"/>
    <mergeCell ref="G9:G14"/>
    <mergeCell ref="A6:K6"/>
    <mergeCell ref="B7:J7"/>
    <mergeCell ref="A1:K1"/>
    <mergeCell ref="A2:K2"/>
    <mergeCell ref="A3:K3"/>
    <mergeCell ref="B5:J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3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104" zoomScaleNormal="104" zoomScaleSheetLayoutView="100" zoomScalePageLayoutView="0" workbookViewId="0" topLeftCell="G12">
      <selection activeCell="K16" sqref="K16:K26"/>
    </sheetView>
  </sheetViews>
  <sheetFormatPr defaultColWidth="8.00390625" defaultRowHeight="15.75"/>
  <cols>
    <col min="1" max="1" width="25.50390625" style="2" customWidth="1"/>
    <col min="2" max="2" width="7.00390625" style="1" customWidth="1"/>
    <col min="3" max="3" width="8.625" style="1" customWidth="1"/>
    <col min="4" max="4" width="5.125" style="1" customWidth="1"/>
    <col min="5" max="6" width="7.25390625" style="1" customWidth="1"/>
    <col min="7" max="7" width="8.75390625" style="1" customWidth="1"/>
    <col min="8" max="8" width="11.125" style="1" customWidth="1"/>
    <col min="9" max="9" width="9.625" style="1" customWidth="1"/>
    <col min="10" max="10" width="5.25390625" style="3" customWidth="1"/>
    <col min="11" max="11" width="20.50390625" style="1" customWidth="1"/>
    <col min="12" max="16384" width="8.00390625" style="1" customWidth="1"/>
  </cols>
  <sheetData>
    <row r="1" spans="1:11" ht="15.75" customHeight="1">
      <c r="A1" s="329" t="s">
        <v>351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ht="15.75" customHeight="1">
      <c r="A2" s="329" t="s">
        <v>349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ht="15.75">
      <c r="A3" s="330" t="s">
        <v>348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ht="8.25" customHeight="1">
      <c r="A4" s="269"/>
      <c r="B4" s="14"/>
      <c r="C4" s="14"/>
      <c r="D4" s="14"/>
      <c r="E4" s="14"/>
      <c r="F4" s="14"/>
      <c r="G4" s="14"/>
      <c r="H4" s="14"/>
      <c r="I4" s="14"/>
      <c r="J4" s="14"/>
      <c r="K4" s="266"/>
    </row>
    <row r="5" spans="1:11" ht="60" customHeight="1">
      <c r="A5" s="36"/>
      <c r="B5" s="331" t="s">
        <v>354</v>
      </c>
      <c r="C5" s="332"/>
      <c r="D5" s="332"/>
      <c r="E5" s="332"/>
      <c r="F5" s="332"/>
      <c r="G5" s="332"/>
      <c r="H5" s="332"/>
      <c r="I5" s="332"/>
      <c r="J5" s="332"/>
      <c r="K5" s="29"/>
    </row>
    <row r="6" spans="1:11" ht="15.75" customHeight="1">
      <c r="A6" s="354"/>
      <c r="B6" s="354"/>
      <c r="C6" s="354"/>
      <c r="D6" s="354"/>
      <c r="E6" s="354"/>
      <c r="F6" s="354"/>
      <c r="G6" s="354"/>
      <c r="H6" s="354"/>
      <c r="I6" s="354"/>
      <c r="J6" s="354"/>
      <c r="K6" s="354"/>
    </row>
    <row r="7" spans="1:11" ht="31.5" customHeight="1">
      <c r="A7" s="40" t="s">
        <v>350</v>
      </c>
      <c r="B7" s="355" t="s">
        <v>42</v>
      </c>
      <c r="C7" s="355"/>
      <c r="D7" s="355"/>
      <c r="E7" s="355"/>
      <c r="F7" s="355"/>
      <c r="G7" s="355"/>
      <c r="H7" s="355"/>
      <c r="I7" s="355"/>
      <c r="J7" s="355"/>
      <c r="K7" s="84" t="s">
        <v>60</v>
      </c>
    </row>
    <row r="8" spans="2:10" s="42" customFormat="1" ht="33" customHeight="1">
      <c r="B8" s="325" t="s">
        <v>15</v>
      </c>
      <c r="C8" s="326"/>
      <c r="D8" s="326"/>
      <c r="E8" s="326"/>
      <c r="F8" s="326"/>
      <c r="G8" s="326"/>
      <c r="H8" s="326"/>
      <c r="I8" s="326"/>
      <c r="J8" s="326"/>
    </row>
    <row r="9" spans="1:11" ht="39.75" customHeight="1" thickBot="1">
      <c r="A9" s="31"/>
      <c r="B9" s="324" t="s">
        <v>367</v>
      </c>
      <c r="C9" s="324"/>
      <c r="D9" s="324"/>
      <c r="E9" s="324"/>
      <c r="F9" s="324"/>
      <c r="G9" s="324"/>
      <c r="H9" s="324"/>
      <c r="I9" s="324"/>
      <c r="J9" s="324"/>
      <c r="K9" s="150" t="s">
        <v>331</v>
      </c>
    </row>
    <row r="10" spans="1:11" ht="16.5" customHeight="1">
      <c r="A10" s="336" t="s">
        <v>5</v>
      </c>
      <c r="B10" s="348" t="s">
        <v>7</v>
      </c>
      <c r="C10" s="350" t="s">
        <v>8</v>
      </c>
      <c r="D10" s="347" t="s">
        <v>47</v>
      </c>
      <c r="E10" s="348" t="s">
        <v>9</v>
      </c>
      <c r="F10" s="342" t="s">
        <v>43</v>
      </c>
      <c r="G10" s="342" t="s">
        <v>11</v>
      </c>
      <c r="H10" s="339" t="s">
        <v>13</v>
      </c>
      <c r="I10" s="347" t="s">
        <v>10</v>
      </c>
      <c r="J10" s="323" t="s">
        <v>4</v>
      </c>
      <c r="K10" s="333" t="s">
        <v>6</v>
      </c>
    </row>
    <row r="11" spans="1:11" ht="16.5" customHeight="1">
      <c r="A11" s="337"/>
      <c r="B11" s="349"/>
      <c r="C11" s="351"/>
      <c r="D11" s="345"/>
      <c r="E11" s="349"/>
      <c r="F11" s="343"/>
      <c r="G11" s="345"/>
      <c r="H11" s="340"/>
      <c r="I11" s="345"/>
      <c r="J11" s="327"/>
      <c r="K11" s="334"/>
    </row>
    <row r="12" spans="1:11" ht="16.5" customHeight="1">
      <c r="A12" s="337"/>
      <c r="B12" s="349"/>
      <c r="C12" s="351"/>
      <c r="D12" s="345"/>
      <c r="E12" s="349"/>
      <c r="F12" s="343"/>
      <c r="G12" s="345"/>
      <c r="H12" s="340"/>
      <c r="I12" s="345"/>
      <c r="J12" s="327"/>
      <c r="K12" s="334"/>
    </row>
    <row r="13" spans="1:11" ht="16.5" customHeight="1">
      <c r="A13" s="337"/>
      <c r="B13" s="349"/>
      <c r="C13" s="351"/>
      <c r="D13" s="345"/>
      <c r="E13" s="349"/>
      <c r="F13" s="343"/>
      <c r="G13" s="345"/>
      <c r="H13" s="340"/>
      <c r="I13" s="345"/>
      <c r="J13" s="327"/>
      <c r="K13" s="334"/>
    </row>
    <row r="14" spans="1:11" ht="16.5" customHeight="1">
      <c r="A14" s="337"/>
      <c r="B14" s="349"/>
      <c r="C14" s="351"/>
      <c r="D14" s="345"/>
      <c r="E14" s="349"/>
      <c r="F14" s="343"/>
      <c r="G14" s="345"/>
      <c r="H14" s="340"/>
      <c r="I14" s="345"/>
      <c r="J14" s="327"/>
      <c r="K14" s="334"/>
    </row>
    <row r="15" spans="1:11" ht="16.5" customHeight="1" thickBot="1">
      <c r="A15" s="337"/>
      <c r="B15" s="353"/>
      <c r="C15" s="356"/>
      <c r="D15" s="346"/>
      <c r="E15" s="353"/>
      <c r="F15" s="344"/>
      <c r="G15" s="346"/>
      <c r="H15" s="341"/>
      <c r="I15" s="346"/>
      <c r="J15" s="328"/>
      <c r="K15" s="335"/>
    </row>
    <row r="16" spans="1:11" s="4" customFormat="1" ht="22.5" customHeight="1">
      <c r="A16" s="194"/>
      <c r="B16" s="230"/>
      <c r="C16" s="244"/>
      <c r="D16" s="190"/>
      <c r="E16" s="239"/>
      <c r="F16" s="239"/>
      <c r="G16" s="168">
        <f aca="true" t="shared" si="0" ref="G16:G26">E16*F16</f>
        <v>0</v>
      </c>
      <c r="H16" s="245">
        <v>10</v>
      </c>
      <c r="I16" s="246" t="e">
        <f aca="true" t="shared" si="1" ref="I16:I27">G16/C16</f>
        <v>#DIV/0!</v>
      </c>
      <c r="J16" s="192"/>
      <c r="K16" s="230"/>
    </row>
    <row r="17" spans="1:11" s="4" customFormat="1" ht="22.5" customHeight="1">
      <c r="A17" s="195"/>
      <c r="B17" s="170"/>
      <c r="C17" s="171"/>
      <c r="D17" s="153"/>
      <c r="E17" s="175"/>
      <c r="F17" s="175"/>
      <c r="G17" s="168">
        <f t="shared" si="0"/>
        <v>0</v>
      </c>
      <c r="H17" s="203">
        <v>10</v>
      </c>
      <c r="I17" s="167" t="e">
        <f t="shared" si="1"/>
        <v>#DIV/0!</v>
      </c>
      <c r="J17" s="177"/>
      <c r="K17" s="170"/>
    </row>
    <row r="18" spans="1:11" s="4" customFormat="1" ht="23.25" customHeight="1">
      <c r="A18" s="195"/>
      <c r="B18" s="170"/>
      <c r="C18" s="171"/>
      <c r="D18" s="153"/>
      <c r="E18" s="175"/>
      <c r="F18" s="175"/>
      <c r="G18" s="168">
        <f t="shared" si="0"/>
        <v>0</v>
      </c>
      <c r="H18" s="203">
        <v>10</v>
      </c>
      <c r="I18" s="167" t="e">
        <f t="shared" si="1"/>
        <v>#DIV/0!</v>
      </c>
      <c r="J18" s="177"/>
      <c r="K18" s="170"/>
    </row>
    <row r="19" spans="1:11" s="4" customFormat="1" ht="23.25" customHeight="1">
      <c r="A19" s="195"/>
      <c r="B19" s="170"/>
      <c r="C19" s="171"/>
      <c r="D19" s="153"/>
      <c r="E19" s="175"/>
      <c r="F19" s="175"/>
      <c r="G19" s="168">
        <f t="shared" si="0"/>
        <v>0</v>
      </c>
      <c r="H19" s="203">
        <v>10</v>
      </c>
      <c r="I19" s="167" t="e">
        <f t="shared" si="1"/>
        <v>#DIV/0!</v>
      </c>
      <c r="J19" s="177"/>
      <c r="K19" s="170"/>
    </row>
    <row r="20" spans="1:11" s="4" customFormat="1" ht="21.75" customHeight="1">
      <c r="A20" s="195"/>
      <c r="B20" s="170"/>
      <c r="C20" s="171"/>
      <c r="D20" s="153"/>
      <c r="E20" s="175"/>
      <c r="F20" s="175"/>
      <c r="G20" s="168">
        <f t="shared" si="0"/>
        <v>0</v>
      </c>
      <c r="H20" s="203">
        <v>10</v>
      </c>
      <c r="I20" s="167" t="e">
        <f t="shared" si="1"/>
        <v>#DIV/0!</v>
      </c>
      <c r="J20" s="177"/>
      <c r="K20" s="170"/>
    </row>
    <row r="21" spans="1:11" s="4" customFormat="1" ht="24.75" customHeight="1">
      <c r="A21" s="195"/>
      <c r="B21" s="170"/>
      <c r="C21" s="171"/>
      <c r="D21" s="153"/>
      <c r="E21" s="175"/>
      <c r="F21" s="175"/>
      <c r="G21" s="168">
        <f t="shared" si="0"/>
        <v>0</v>
      </c>
      <c r="H21" s="203">
        <v>10</v>
      </c>
      <c r="I21" s="167" t="e">
        <f t="shared" si="1"/>
        <v>#DIV/0!</v>
      </c>
      <c r="J21" s="177"/>
      <c r="K21" s="170"/>
    </row>
    <row r="22" spans="1:11" ht="21.75" customHeight="1">
      <c r="A22" s="195"/>
      <c r="B22" s="170"/>
      <c r="C22" s="171"/>
      <c r="D22" s="153"/>
      <c r="E22" s="175"/>
      <c r="F22" s="175"/>
      <c r="G22" s="168">
        <f t="shared" si="0"/>
        <v>0</v>
      </c>
      <c r="H22" s="203">
        <v>10</v>
      </c>
      <c r="I22" s="167" t="e">
        <f t="shared" si="1"/>
        <v>#DIV/0!</v>
      </c>
      <c r="J22" s="177"/>
      <c r="K22" s="170"/>
    </row>
    <row r="23" spans="1:11" s="4" customFormat="1" ht="21.75" customHeight="1">
      <c r="A23" s="195"/>
      <c r="B23" s="170"/>
      <c r="C23" s="171"/>
      <c r="D23" s="153"/>
      <c r="E23" s="175"/>
      <c r="F23" s="175"/>
      <c r="G23" s="168">
        <f t="shared" si="0"/>
        <v>0</v>
      </c>
      <c r="H23" s="203">
        <v>10</v>
      </c>
      <c r="I23" s="167" t="e">
        <f t="shared" si="1"/>
        <v>#DIV/0!</v>
      </c>
      <c r="J23" s="177"/>
      <c r="K23" s="170"/>
    </row>
    <row r="24" spans="1:11" s="4" customFormat="1" ht="24" customHeight="1">
      <c r="A24" s="195"/>
      <c r="B24" s="170"/>
      <c r="C24" s="171"/>
      <c r="D24" s="153"/>
      <c r="E24" s="175"/>
      <c r="F24" s="175"/>
      <c r="G24" s="168">
        <f t="shared" si="0"/>
        <v>0</v>
      </c>
      <c r="H24" s="203">
        <v>10</v>
      </c>
      <c r="I24" s="167" t="e">
        <f t="shared" si="1"/>
        <v>#DIV/0!</v>
      </c>
      <c r="J24" s="177"/>
      <c r="K24" s="170"/>
    </row>
    <row r="25" spans="1:11" s="4" customFormat="1" ht="21.75" customHeight="1">
      <c r="A25" s="195"/>
      <c r="B25" s="170"/>
      <c r="C25" s="171"/>
      <c r="D25" s="153"/>
      <c r="E25" s="175"/>
      <c r="F25" s="175"/>
      <c r="G25" s="168">
        <f t="shared" si="0"/>
        <v>0</v>
      </c>
      <c r="H25" s="203">
        <v>10</v>
      </c>
      <c r="I25" s="167" t="e">
        <f t="shared" si="1"/>
        <v>#DIV/0!</v>
      </c>
      <c r="J25" s="177"/>
      <c r="K25" s="170"/>
    </row>
    <row r="26" spans="1:11" s="4" customFormat="1" ht="23.25" customHeight="1" thickBot="1">
      <c r="A26" s="196"/>
      <c r="B26" s="197"/>
      <c r="C26" s="213"/>
      <c r="D26" s="193"/>
      <c r="E26" s="198"/>
      <c r="F26" s="198"/>
      <c r="G26" s="168">
        <f t="shared" si="0"/>
        <v>0</v>
      </c>
      <c r="H26" s="204">
        <v>8</v>
      </c>
      <c r="I26" s="167" t="e">
        <f t="shared" si="1"/>
        <v>#DIV/0!</v>
      </c>
      <c r="J26" s="199"/>
      <c r="K26" s="197"/>
    </row>
    <row r="27" spans="1:11" s="39" customFormat="1" ht="26.25" customHeight="1" thickBot="1">
      <c r="A27" s="225" t="s">
        <v>12</v>
      </c>
      <c r="B27" s="200"/>
      <c r="C27" s="242">
        <f>SUM(C16:C26)</f>
        <v>0</v>
      </c>
      <c r="D27" s="162"/>
      <c r="E27" s="201"/>
      <c r="F27" s="201">
        <f>SUM(F16:F26)</f>
        <v>0</v>
      </c>
      <c r="G27" s="202">
        <f>SUM(G16:G26)</f>
        <v>0</v>
      </c>
      <c r="H27" s="201">
        <f>SUM(H16:H26)</f>
        <v>108</v>
      </c>
      <c r="I27" s="254" t="e">
        <f t="shared" si="1"/>
        <v>#DIV/0!</v>
      </c>
      <c r="J27" s="202"/>
      <c r="K27" s="240" t="s">
        <v>313</v>
      </c>
    </row>
    <row r="28" spans="1:11" ht="18" customHeight="1">
      <c r="A28" s="6"/>
      <c r="B28" s="6"/>
      <c r="C28" s="7"/>
      <c r="D28" s="8"/>
      <c r="E28" s="8"/>
      <c r="F28" s="8"/>
      <c r="G28" s="8"/>
      <c r="H28" s="8"/>
      <c r="I28" s="8"/>
      <c r="J28" s="18"/>
      <c r="K28" s="5"/>
    </row>
    <row r="29" spans="1:11" s="4" customFormat="1" ht="23.25" customHeight="1">
      <c r="A29" s="9" t="s">
        <v>1</v>
      </c>
      <c r="B29" s="9"/>
      <c r="C29" s="10"/>
      <c r="D29" s="16"/>
      <c r="E29" s="16"/>
      <c r="F29" s="16" t="s">
        <v>2</v>
      </c>
      <c r="G29" s="16"/>
      <c r="H29" s="16"/>
      <c r="I29" s="16"/>
      <c r="J29" s="22"/>
      <c r="K29" s="5"/>
    </row>
    <row r="30" spans="1:11" s="4" customFormat="1" ht="34.5" customHeight="1">
      <c r="A30" s="19" t="s">
        <v>153</v>
      </c>
      <c r="B30" s="20"/>
      <c r="C30" s="20"/>
      <c r="D30" s="20"/>
      <c r="E30" s="21"/>
      <c r="F30" s="21" t="s">
        <v>55</v>
      </c>
      <c r="G30" s="21"/>
      <c r="H30" s="21"/>
      <c r="I30" s="21"/>
      <c r="J30" s="23"/>
      <c r="K30" s="5"/>
    </row>
    <row r="31" spans="1:11" s="4" customFormat="1" ht="15" customHeight="1">
      <c r="A31" s="2"/>
      <c r="B31" s="11"/>
      <c r="C31" s="12"/>
      <c r="D31" s="12"/>
      <c r="E31" s="13"/>
      <c r="F31" s="13"/>
      <c r="G31" s="13"/>
      <c r="H31" s="13"/>
      <c r="I31" s="13"/>
      <c r="J31" s="3"/>
      <c r="K31" s="1"/>
    </row>
    <row r="32" ht="18" customHeight="1"/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ht="18" customHeight="1"/>
    <row r="35" spans="1:11" s="4" customFormat="1" ht="15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spans="1:11" s="4" customFormat="1" ht="15" customHeight="1">
      <c r="A36" s="2"/>
      <c r="B36" s="1"/>
      <c r="C36" s="1"/>
      <c r="D36" s="1"/>
      <c r="E36" s="1"/>
      <c r="F36" s="1"/>
      <c r="G36" s="1"/>
      <c r="H36" s="1"/>
      <c r="I36" s="1"/>
      <c r="J36" s="3"/>
      <c r="K36" s="1"/>
    </row>
    <row r="37" spans="1:11" s="4" customFormat="1" ht="12" customHeight="1">
      <c r="A37" s="2"/>
      <c r="B37" s="1"/>
      <c r="C37" s="1"/>
      <c r="D37" s="1"/>
      <c r="E37" s="1"/>
      <c r="F37" s="1"/>
      <c r="G37" s="1"/>
      <c r="H37" s="1"/>
      <c r="I37" s="1"/>
      <c r="J37" s="3"/>
      <c r="K37" s="1"/>
    </row>
    <row r="38" ht="25.5" customHeight="1"/>
    <row r="39" ht="25.5" customHeight="1"/>
    <row r="40" ht="25.5" customHeight="1"/>
    <row r="41" ht="25.5" customHeight="1"/>
    <row r="42" ht="25.5" customHeight="1"/>
    <row r="43" ht="22.5" customHeight="1"/>
    <row r="44" spans="1:11" s="5" customFormat="1" ht="22.5" customHeight="1">
      <c r="A44" s="2"/>
      <c r="B44" s="1"/>
      <c r="C44" s="1"/>
      <c r="D44" s="1"/>
      <c r="E44" s="1"/>
      <c r="F44" s="1"/>
      <c r="G44" s="1"/>
      <c r="H44" s="1"/>
      <c r="I44" s="1"/>
      <c r="J44" s="3"/>
      <c r="K44" s="1"/>
    </row>
    <row r="45" ht="22.5" customHeight="1"/>
  </sheetData>
  <sheetProtection/>
  <mergeCells count="19">
    <mergeCell ref="G10:G15"/>
    <mergeCell ref="J10:J15"/>
    <mergeCell ref="A6:K6"/>
    <mergeCell ref="B7:J7"/>
    <mergeCell ref="K10:K15"/>
    <mergeCell ref="A10:A15"/>
    <mergeCell ref="H10:H15"/>
    <mergeCell ref="B10:B15"/>
    <mergeCell ref="C10:C15"/>
    <mergeCell ref="I10:I15"/>
    <mergeCell ref="D10:D15"/>
    <mergeCell ref="A1:K1"/>
    <mergeCell ref="A2:K2"/>
    <mergeCell ref="A3:K3"/>
    <mergeCell ref="B5:J5"/>
    <mergeCell ref="B8:J8"/>
    <mergeCell ref="B9:J9"/>
    <mergeCell ref="E10:E15"/>
    <mergeCell ref="F10:F1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1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view="pageBreakPreview" zoomScaleNormal="104" zoomScaleSheetLayoutView="100" zoomScalePageLayoutView="0" workbookViewId="0" topLeftCell="A7">
      <selection activeCell="B9" sqref="B9:J9"/>
    </sheetView>
  </sheetViews>
  <sheetFormatPr defaultColWidth="8.00390625" defaultRowHeight="15.75"/>
  <cols>
    <col min="1" max="1" width="25.50390625" style="2" customWidth="1"/>
    <col min="2" max="2" width="7.00390625" style="1" customWidth="1"/>
    <col min="3" max="3" width="8.625" style="1" customWidth="1"/>
    <col min="4" max="4" width="5.125" style="1" customWidth="1"/>
    <col min="5" max="6" width="7.25390625" style="1" customWidth="1"/>
    <col min="7" max="7" width="8.75390625" style="1" customWidth="1"/>
    <col min="8" max="8" width="11.125" style="1" customWidth="1"/>
    <col min="9" max="9" width="9.625" style="1" customWidth="1"/>
    <col min="10" max="10" width="5.25390625" style="3" customWidth="1"/>
    <col min="11" max="11" width="20.50390625" style="1" customWidth="1"/>
    <col min="12" max="16384" width="8.00390625" style="1" customWidth="1"/>
  </cols>
  <sheetData>
    <row r="1" spans="1:11" ht="15.75" customHeight="1">
      <c r="A1" s="329" t="s">
        <v>351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ht="15.75" customHeight="1">
      <c r="A2" s="329" t="s">
        <v>349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ht="15.75">
      <c r="A3" s="330" t="s">
        <v>348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ht="8.25" customHeight="1">
      <c r="A4" s="269"/>
      <c r="B4" s="14"/>
      <c r="C4" s="14"/>
      <c r="D4" s="14"/>
      <c r="E4" s="14"/>
      <c r="F4" s="14"/>
      <c r="G4" s="14"/>
      <c r="H4" s="14"/>
      <c r="I4" s="14"/>
      <c r="J4" s="14"/>
      <c r="K4" s="266"/>
    </row>
    <row r="5" spans="1:11" ht="60" customHeight="1">
      <c r="A5" s="36"/>
      <c r="B5" s="331" t="s">
        <v>354</v>
      </c>
      <c r="C5" s="332"/>
      <c r="D5" s="332"/>
      <c r="E5" s="332"/>
      <c r="F5" s="332"/>
      <c r="G5" s="332"/>
      <c r="H5" s="332"/>
      <c r="I5" s="332"/>
      <c r="J5" s="332"/>
      <c r="K5" s="29"/>
    </row>
    <row r="6" spans="1:11" ht="15.75" customHeight="1">
      <c r="A6" s="354"/>
      <c r="B6" s="354"/>
      <c r="C6" s="354"/>
      <c r="D6" s="354"/>
      <c r="E6" s="354"/>
      <c r="F6" s="354"/>
      <c r="G6" s="354"/>
      <c r="H6" s="354"/>
      <c r="I6" s="354"/>
      <c r="J6" s="354"/>
      <c r="K6" s="354"/>
    </row>
    <row r="7" spans="1:11" ht="31.5" customHeight="1">
      <c r="A7" s="40" t="s">
        <v>350</v>
      </c>
      <c r="B7" s="355" t="s">
        <v>42</v>
      </c>
      <c r="C7" s="355"/>
      <c r="D7" s="355"/>
      <c r="E7" s="355"/>
      <c r="F7" s="355"/>
      <c r="G7" s="355"/>
      <c r="H7" s="355"/>
      <c r="I7" s="355"/>
      <c r="J7" s="355"/>
      <c r="K7" s="84" t="s">
        <v>60</v>
      </c>
    </row>
    <row r="8" spans="2:10" s="42" customFormat="1" ht="33" customHeight="1">
      <c r="B8" s="325" t="s">
        <v>15</v>
      </c>
      <c r="C8" s="326"/>
      <c r="D8" s="326"/>
      <c r="E8" s="326"/>
      <c r="F8" s="326"/>
      <c r="G8" s="326"/>
      <c r="H8" s="326"/>
      <c r="I8" s="326"/>
      <c r="J8" s="326"/>
    </row>
    <row r="9" spans="1:11" ht="39.75" customHeight="1" thickBot="1">
      <c r="A9" s="31"/>
      <c r="B9" s="324" t="s">
        <v>368</v>
      </c>
      <c r="C9" s="324"/>
      <c r="D9" s="324"/>
      <c r="E9" s="324"/>
      <c r="F9" s="324"/>
      <c r="G9" s="324"/>
      <c r="H9" s="324"/>
      <c r="I9" s="324"/>
      <c r="J9" s="324"/>
      <c r="K9" s="150" t="s">
        <v>331</v>
      </c>
    </row>
    <row r="10" spans="1:11" ht="16.5" customHeight="1">
      <c r="A10" s="336" t="s">
        <v>5</v>
      </c>
      <c r="B10" s="348" t="s">
        <v>7</v>
      </c>
      <c r="C10" s="350" t="s">
        <v>8</v>
      </c>
      <c r="D10" s="347" t="s">
        <v>47</v>
      </c>
      <c r="E10" s="348" t="s">
        <v>9</v>
      </c>
      <c r="F10" s="342" t="s">
        <v>43</v>
      </c>
      <c r="G10" s="342" t="s">
        <v>11</v>
      </c>
      <c r="H10" s="339" t="s">
        <v>13</v>
      </c>
      <c r="I10" s="347" t="s">
        <v>10</v>
      </c>
      <c r="J10" s="323" t="s">
        <v>4</v>
      </c>
      <c r="K10" s="333" t="s">
        <v>6</v>
      </c>
    </row>
    <row r="11" spans="1:11" ht="16.5" customHeight="1">
      <c r="A11" s="337"/>
      <c r="B11" s="349"/>
      <c r="C11" s="351"/>
      <c r="D11" s="345"/>
      <c r="E11" s="349"/>
      <c r="F11" s="343"/>
      <c r="G11" s="345"/>
      <c r="H11" s="340"/>
      <c r="I11" s="345"/>
      <c r="J11" s="327"/>
      <c r="K11" s="334"/>
    </row>
    <row r="12" spans="1:11" ht="16.5" customHeight="1">
      <c r="A12" s="337"/>
      <c r="B12" s="349"/>
      <c r="C12" s="351"/>
      <c r="D12" s="345"/>
      <c r="E12" s="349"/>
      <c r="F12" s="343"/>
      <c r="G12" s="345"/>
      <c r="H12" s="340"/>
      <c r="I12" s="345"/>
      <c r="J12" s="327"/>
      <c r="K12" s="334"/>
    </row>
    <row r="13" spans="1:11" ht="16.5" customHeight="1">
      <c r="A13" s="337"/>
      <c r="B13" s="349"/>
      <c r="C13" s="351"/>
      <c r="D13" s="345"/>
      <c r="E13" s="349"/>
      <c r="F13" s="343"/>
      <c r="G13" s="345"/>
      <c r="H13" s="340"/>
      <c r="I13" s="345"/>
      <c r="J13" s="327"/>
      <c r="K13" s="334"/>
    </row>
    <row r="14" spans="1:11" ht="16.5" customHeight="1">
      <c r="A14" s="337"/>
      <c r="B14" s="349"/>
      <c r="C14" s="351"/>
      <c r="D14" s="345"/>
      <c r="E14" s="349"/>
      <c r="F14" s="343"/>
      <c r="G14" s="345"/>
      <c r="H14" s="340"/>
      <c r="I14" s="345"/>
      <c r="J14" s="327"/>
      <c r="K14" s="334"/>
    </row>
    <row r="15" spans="1:11" ht="16.5" customHeight="1" thickBot="1">
      <c r="A15" s="337"/>
      <c r="B15" s="353"/>
      <c r="C15" s="356"/>
      <c r="D15" s="346"/>
      <c r="E15" s="353"/>
      <c r="F15" s="344"/>
      <c r="G15" s="346"/>
      <c r="H15" s="341"/>
      <c r="I15" s="346"/>
      <c r="J15" s="328"/>
      <c r="K15" s="335"/>
    </row>
    <row r="16" spans="1:11" s="4" customFormat="1" ht="22.5" customHeight="1">
      <c r="A16" s="194"/>
      <c r="B16" s="230"/>
      <c r="C16" s="244"/>
      <c r="D16" s="190"/>
      <c r="E16" s="239"/>
      <c r="F16" s="239"/>
      <c r="G16" s="168">
        <f aca="true" t="shared" si="0" ref="G16:G26">E16*F16</f>
        <v>0</v>
      </c>
      <c r="H16" s="245">
        <v>10</v>
      </c>
      <c r="I16" s="246" t="e">
        <f aca="true" t="shared" si="1" ref="I16:I27">G16/C16</f>
        <v>#DIV/0!</v>
      </c>
      <c r="J16" s="192"/>
      <c r="K16" s="230"/>
    </row>
    <row r="17" spans="1:11" s="4" customFormat="1" ht="22.5" customHeight="1">
      <c r="A17" s="195"/>
      <c r="B17" s="170"/>
      <c r="C17" s="171"/>
      <c r="D17" s="153"/>
      <c r="E17" s="175"/>
      <c r="F17" s="175"/>
      <c r="G17" s="168">
        <f t="shared" si="0"/>
        <v>0</v>
      </c>
      <c r="H17" s="203">
        <v>10</v>
      </c>
      <c r="I17" s="167" t="e">
        <f t="shared" si="1"/>
        <v>#DIV/0!</v>
      </c>
      <c r="J17" s="177"/>
      <c r="K17" s="170"/>
    </row>
    <row r="18" spans="1:11" s="4" customFormat="1" ht="23.25" customHeight="1">
      <c r="A18" s="195"/>
      <c r="B18" s="170"/>
      <c r="C18" s="171"/>
      <c r="D18" s="153"/>
      <c r="E18" s="175"/>
      <c r="F18" s="175"/>
      <c r="G18" s="168">
        <f t="shared" si="0"/>
        <v>0</v>
      </c>
      <c r="H18" s="203">
        <v>10</v>
      </c>
      <c r="I18" s="167" t="e">
        <f t="shared" si="1"/>
        <v>#DIV/0!</v>
      </c>
      <c r="J18" s="177"/>
      <c r="K18" s="170"/>
    </row>
    <row r="19" spans="1:11" s="4" customFormat="1" ht="23.25" customHeight="1">
      <c r="A19" s="195"/>
      <c r="B19" s="170"/>
      <c r="C19" s="171"/>
      <c r="D19" s="153"/>
      <c r="E19" s="175"/>
      <c r="F19" s="175"/>
      <c r="G19" s="168">
        <f t="shared" si="0"/>
        <v>0</v>
      </c>
      <c r="H19" s="203">
        <v>10</v>
      </c>
      <c r="I19" s="167" t="e">
        <f t="shared" si="1"/>
        <v>#DIV/0!</v>
      </c>
      <c r="J19" s="177"/>
      <c r="K19" s="170"/>
    </row>
    <row r="20" spans="1:11" s="4" customFormat="1" ht="21.75" customHeight="1">
      <c r="A20" s="195"/>
      <c r="B20" s="170"/>
      <c r="C20" s="171"/>
      <c r="D20" s="153"/>
      <c r="E20" s="175"/>
      <c r="F20" s="175"/>
      <c r="G20" s="168">
        <f t="shared" si="0"/>
        <v>0</v>
      </c>
      <c r="H20" s="203">
        <v>10</v>
      </c>
      <c r="I20" s="167" t="e">
        <f t="shared" si="1"/>
        <v>#DIV/0!</v>
      </c>
      <c r="J20" s="177"/>
      <c r="K20" s="170"/>
    </row>
    <row r="21" spans="1:11" s="4" customFormat="1" ht="24.75" customHeight="1">
      <c r="A21" s="195"/>
      <c r="B21" s="170"/>
      <c r="C21" s="171"/>
      <c r="D21" s="153"/>
      <c r="E21" s="175"/>
      <c r="F21" s="175"/>
      <c r="G21" s="168">
        <f t="shared" si="0"/>
        <v>0</v>
      </c>
      <c r="H21" s="203">
        <v>10</v>
      </c>
      <c r="I21" s="167" t="e">
        <f t="shared" si="1"/>
        <v>#DIV/0!</v>
      </c>
      <c r="J21" s="177"/>
      <c r="K21" s="170"/>
    </row>
    <row r="22" spans="1:11" ht="21.75" customHeight="1">
      <c r="A22" s="195"/>
      <c r="B22" s="170"/>
      <c r="C22" s="171"/>
      <c r="D22" s="153"/>
      <c r="E22" s="175"/>
      <c r="F22" s="175"/>
      <c r="G22" s="168">
        <f t="shared" si="0"/>
        <v>0</v>
      </c>
      <c r="H22" s="203">
        <v>10</v>
      </c>
      <c r="I22" s="167" t="e">
        <f t="shared" si="1"/>
        <v>#DIV/0!</v>
      </c>
      <c r="J22" s="177"/>
      <c r="K22" s="170"/>
    </row>
    <row r="23" spans="1:11" s="4" customFormat="1" ht="21.75" customHeight="1">
      <c r="A23" s="195"/>
      <c r="B23" s="170"/>
      <c r="C23" s="171"/>
      <c r="D23" s="153"/>
      <c r="E23" s="175"/>
      <c r="F23" s="175"/>
      <c r="G23" s="168">
        <f t="shared" si="0"/>
        <v>0</v>
      </c>
      <c r="H23" s="203">
        <v>10</v>
      </c>
      <c r="I23" s="167" t="e">
        <f t="shared" si="1"/>
        <v>#DIV/0!</v>
      </c>
      <c r="J23" s="177"/>
      <c r="K23" s="170"/>
    </row>
    <row r="24" spans="1:11" s="4" customFormat="1" ht="24" customHeight="1">
      <c r="A24" s="195"/>
      <c r="B24" s="170"/>
      <c r="C24" s="171"/>
      <c r="D24" s="153"/>
      <c r="E24" s="175"/>
      <c r="F24" s="175"/>
      <c r="G24" s="168">
        <f t="shared" si="0"/>
        <v>0</v>
      </c>
      <c r="H24" s="203">
        <v>10</v>
      </c>
      <c r="I24" s="167" t="e">
        <f t="shared" si="1"/>
        <v>#DIV/0!</v>
      </c>
      <c r="J24" s="177"/>
      <c r="K24" s="170"/>
    </row>
    <row r="25" spans="1:11" s="4" customFormat="1" ht="21.75" customHeight="1">
      <c r="A25" s="195"/>
      <c r="B25" s="170"/>
      <c r="C25" s="171"/>
      <c r="D25" s="153"/>
      <c r="E25" s="175"/>
      <c r="F25" s="175"/>
      <c r="G25" s="168">
        <f t="shared" si="0"/>
        <v>0</v>
      </c>
      <c r="H25" s="203">
        <v>10</v>
      </c>
      <c r="I25" s="167" t="e">
        <f t="shared" si="1"/>
        <v>#DIV/0!</v>
      </c>
      <c r="J25" s="177"/>
      <c r="K25" s="170"/>
    </row>
    <row r="26" spans="1:11" s="4" customFormat="1" ht="23.25" customHeight="1" thickBot="1">
      <c r="A26" s="196"/>
      <c r="B26" s="197"/>
      <c r="C26" s="213"/>
      <c r="D26" s="193"/>
      <c r="E26" s="198"/>
      <c r="F26" s="198"/>
      <c r="G26" s="168">
        <f t="shared" si="0"/>
        <v>0</v>
      </c>
      <c r="H26" s="204">
        <v>8</v>
      </c>
      <c r="I26" s="167" t="e">
        <f t="shared" si="1"/>
        <v>#DIV/0!</v>
      </c>
      <c r="J26" s="199"/>
      <c r="K26" s="197"/>
    </row>
    <row r="27" spans="1:11" s="39" customFormat="1" ht="26.25" customHeight="1" thickBot="1">
      <c r="A27" s="225" t="s">
        <v>12</v>
      </c>
      <c r="B27" s="200"/>
      <c r="C27" s="242">
        <f>SUM(C16:C26)</f>
        <v>0</v>
      </c>
      <c r="D27" s="162"/>
      <c r="E27" s="201"/>
      <c r="F27" s="201">
        <f>SUM(F16:F26)</f>
        <v>0</v>
      </c>
      <c r="G27" s="202">
        <f>SUM(G16:G26)</f>
        <v>0</v>
      </c>
      <c r="H27" s="201">
        <f>SUM(H16:H26)</f>
        <v>108</v>
      </c>
      <c r="I27" s="254" t="e">
        <f t="shared" si="1"/>
        <v>#DIV/0!</v>
      </c>
      <c r="J27" s="202"/>
      <c r="K27" s="240" t="s">
        <v>313</v>
      </c>
    </row>
    <row r="28" spans="1:11" ht="18" customHeight="1">
      <c r="A28" s="6"/>
      <c r="B28" s="6"/>
      <c r="C28" s="7"/>
      <c r="D28" s="8"/>
      <c r="E28" s="8"/>
      <c r="F28" s="8"/>
      <c r="G28" s="8"/>
      <c r="H28" s="8"/>
      <c r="I28" s="8"/>
      <c r="J28" s="18"/>
      <c r="K28" s="5"/>
    </row>
    <row r="29" spans="1:11" s="4" customFormat="1" ht="23.25" customHeight="1">
      <c r="A29" s="9" t="s">
        <v>1</v>
      </c>
      <c r="B29" s="9"/>
      <c r="C29" s="10"/>
      <c r="D29" s="16"/>
      <c r="E29" s="16"/>
      <c r="F29" s="16" t="s">
        <v>2</v>
      </c>
      <c r="G29" s="16"/>
      <c r="H29" s="16"/>
      <c r="I29" s="16"/>
      <c r="J29" s="22"/>
      <c r="K29" s="5"/>
    </row>
    <row r="30" spans="1:11" s="4" customFormat="1" ht="34.5" customHeight="1">
      <c r="A30" s="19" t="s">
        <v>153</v>
      </c>
      <c r="B30" s="20"/>
      <c r="C30" s="20"/>
      <c r="D30" s="20"/>
      <c r="E30" s="21"/>
      <c r="F30" s="21" t="s">
        <v>55</v>
      </c>
      <c r="G30" s="21"/>
      <c r="H30" s="21"/>
      <c r="I30" s="21"/>
      <c r="J30" s="23"/>
      <c r="K30" s="5"/>
    </row>
    <row r="31" spans="1:11" s="4" customFormat="1" ht="15" customHeight="1">
      <c r="A31" s="2"/>
      <c r="B31" s="11"/>
      <c r="C31" s="12"/>
      <c r="D31" s="12"/>
      <c r="E31" s="13"/>
      <c r="F31" s="13"/>
      <c r="G31" s="13"/>
      <c r="H31" s="13"/>
      <c r="I31" s="13"/>
      <c r="J31" s="3"/>
      <c r="K31" s="1"/>
    </row>
    <row r="32" ht="18" customHeight="1"/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ht="18" customHeight="1"/>
    <row r="35" spans="1:11" s="4" customFormat="1" ht="15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spans="1:11" s="4" customFormat="1" ht="15" customHeight="1">
      <c r="A36" s="2"/>
      <c r="B36" s="1"/>
      <c r="C36" s="1"/>
      <c r="D36" s="1"/>
      <c r="E36" s="1"/>
      <c r="F36" s="1"/>
      <c r="G36" s="1"/>
      <c r="H36" s="1"/>
      <c r="I36" s="1"/>
      <c r="J36" s="3"/>
      <c r="K36" s="1"/>
    </row>
    <row r="37" spans="1:11" s="4" customFormat="1" ht="12" customHeight="1">
      <c r="A37" s="2"/>
      <c r="B37" s="1"/>
      <c r="C37" s="1"/>
      <c r="D37" s="1"/>
      <c r="E37" s="1"/>
      <c r="F37" s="1"/>
      <c r="G37" s="1"/>
      <c r="H37" s="1"/>
      <c r="I37" s="1"/>
      <c r="J37" s="3"/>
      <c r="K37" s="1"/>
    </row>
    <row r="38" ht="25.5" customHeight="1"/>
    <row r="39" ht="25.5" customHeight="1"/>
    <row r="40" ht="25.5" customHeight="1"/>
    <row r="41" ht="25.5" customHeight="1"/>
    <row r="42" ht="25.5" customHeight="1"/>
    <row r="43" ht="22.5" customHeight="1"/>
    <row r="44" spans="1:11" s="5" customFormat="1" ht="22.5" customHeight="1">
      <c r="A44" s="2"/>
      <c r="B44" s="1"/>
      <c r="C44" s="1"/>
      <c r="D44" s="1"/>
      <c r="E44" s="1"/>
      <c r="F44" s="1"/>
      <c r="G44" s="1"/>
      <c r="H44" s="1"/>
      <c r="I44" s="1"/>
      <c r="J44" s="3"/>
      <c r="K44" s="1"/>
    </row>
    <row r="45" ht="22.5" customHeight="1"/>
  </sheetData>
  <sheetProtection/>
  <mergeCells count="19">
    <mergeCell ref="A6:K6"/>
    <mergeCell ref="B7:J7"/>
    <mergeCell ref="A1:K1"/>
    <mergeCell ref="A2:K2"/>
    <mergeCell ref="A3:K3"/>
    <mergeCell ref="B5:J5"/>
    <mergeCell ref="A10:A15"/>
    <mergeCell ref="H10:H15"/>
    <mergeCell ref="B10:B15"/>
    <mergeCell ref="C10:C15"/>
    <mergeCell ref="D10:D15"/>
    <mergeCell ref="E10:E15"/>
    <mergeCell ref="F10:F15"/>
    <mergeCell ref="G10:G15"/>
    <mergeCell ref="B8:J8"/>
    <mergeCell ref="B9:J9"/>
    <mergeCell ref="J10:J15"/>
    <mergeCell ref="K10:K15"/>
    <mergeCell ref="I10:I1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1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view="pageBreakPreview" zoomScaleNormal="104" zoomScaleSheetLayoutView="100" zoomScalePageLayoutView="0" workbookViewId="0" topLeftCell="A7">
      <selection activeCell="K24" sqref="K24"/>
    </sheetView>
  </sheetViews>
  <sheetFormatPr defaultColWidth="8.00390625" defaultRowHeight="15.75"/>
  <cols>
    <col min="1" max="1" width="25.50390625" style="2" customWidth="1"/>
    <col min="2" max="2" width="7.00390625" style="1" customWidth="1"/>
    <col min="3" max="3" width="8.625" style="1" customWidth="1"/>
    <col min="4" max="4" width="5.125" style="1" customWidth="1"/>
    <col min="5" max="6" width="7.25390625" style="1" customWidth="1"/>
    <col min="7" max="7" width="8.75390625" style="1" customWidth="1"/>
    <col min="8" max="8" width="11.125" style="1" customWidth="1"/>
    <col min="9" max="9" width="9.625" style="1" customWidth="1"/>
    <col min="10" max="10" width="5.25390625" style="3" customWidth="1"/>
    <col min="11" max="11" width="20.50390625" style="1" customWidth="1"/>
    <col min="12" max="16384" width="8.00390625" style="1" customWidth="1"/>
  </cols>
  <sheetData>
    <row r="1" spans="1:11" ht="15.75" customHeight="1">
      <c r="A1" s="329" t="s">
        <v>351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ht="15.75" customHeight="1">
      <c r="A2" s="329" t="s">
        <v>349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ht="15.75">
      <c r="A3" s="330" t="s">
        <v>348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ht="8.25" customHeight="1">
      <c r="A4" s="269"/>
      <c r="B4" s="14"/>
      <c r="C4" s="14"/>
      <c r="D4" s="14"/>
      <c r="E4" s="14"/>
      <c r="F4" s="14"/>
      <c r="G4" s="14"/>
      <c r="H4" s="14"/>
      <c r="I4" s="14"/>
      <c r="J4" s="14"/>
      <c r="K4" s="266"/>
    </row>
    <row r="5" spans="1:11" ht="60" customHeight="1">
      <c r="A5" s="36"/>
      <c r="B5" s="331" t="s">
        <v>354</v>
      </c>
      <c r="C5" s="332"/>
      <c r="D5" s="332"/>
      <c r="E5" s="332"/>
      <c r="F5" s="332"/>
      <c r="G5" s="332"/>
      <c r="H5" s="332"/>
      <c r="I5" s="332"/>
      <c r="J5" s="332"/>
      <c r="K5" s="29"/>
    </row>
    <row r="6" spans="1:11" ht="15.75" customHeight="1">
      <c r="A6" s="354"/>
      <c r="B6" s="354"/>
      <c r="C6" s="354"/>
      <c r="D6" s="354"/>
      <c r="E6" s="354"/>
      <c r="F6" s="354"/>
      <c r="G6" s="354"/>
      <c r="H6" s="354"/>
      <c r="I6" s="354"/>
      <c r="J6" s="354"/>
      <c r="K6" s="354"/>
    </row>
    <row r="7" spans="1:11" ht="31.5" customHeight="1">
      <c r="A7" s="40" t="s">
        <v>350</v>
      </c>
      <c r="B7" s="355" t="s">
        <v>42</v>
      </c>
      <c r="C7" s="355"/>
      <c r="D7" s="355"/>
      <c r="E7" s="355"/>
      <c r="F7" s="355"/>
      <c r="G7" s="355"/>
      <c r="H7" s="355"/>
      <c r="I7" s="355"/>
      <c r="J7" s="355"/>
      <c r="K7" s="84" t="s">
        <v>60</v>
      </c>
    </row>
    <row r="8" spans="2:10" s="42" customFormat="1" ht="33" customHeight="1">
      <c r="B8" s="325" t="s">
        <v>15</v>
      </c>
      <c r="C8" s="326"/>
      <c r="D8" s="326"/>
      <c r="E8" s="326"/>
      <c r="F8" s="326"/>
      <c r="G8" s="326"/>
      <c r="H8" s="326"/>
      <c r="I8" s="326"/>
      <c r="J8" s="326"/>
    </row>
    <row r="9" spans="1:11" ht="39.75" customHeight="1" thickBot="1">
      <c r="A9" s="31"/>
      <c r="B9" s="324" t="s">
        <v>369</v>
      </c>
      <c r="C9" s="324"/>
      <c r="D9" s="324"/>
      <c r="E9" s="324"/>
      <c r="F9" s="324"/>
      <c r="G9" s="324"/>
      <c r="H9" s="324"/>
      <c r="I9" s="324"/>
      <c r="J9" s="324"/>
      <c r="K9" s="150"/>
    </row>
    <row r="10" spans="1:11" ht="16.5" customHeight="1">
      <c r="A10" s="336" t="s">
        <v>5</v>
      </c>
      <c r="B10" s="348" t="s">
        <v>7</v>
      </c>
      <c r="C10" s="350" t="s">
        <v>8</v>
      </c>
      <c r="D10" s="347" t="s">
        <v>47</v>
      </c>
      <c r="E10" s="348" t="s">
        <v>9</v>
      </c>
      <c r="F10" s="342" t="s">
        <v>43</v>
      </c>
      <c r="G10" s="342" t="s">
        <v>11</v>
      </c>
      <c r="H10" s="339" t="s">
        <v>13</v>
      </c>
      <c r="I10" s="347" t="s">
        <v>10</v>
      </c>
      <c r="J10" s="323" t="s">
        <v>4</v>
      </c>
      <c r="K10" s="333" t="s">
        <v>6</v>
      </c>
    </row>
    <row r="11" spans="1:11" ht="16.5" customHeight="1">
      <c r="A11" s="337"/>
      <c r="B11" s="349"/>
      <c r="C11" s="351"/>
      <c r="D11" s="345"/>
      <c r="E11" s="349"/>
      <c r="F11" s="343"/>
      <c r="G11" s="345"/>
      <c r="H11" s="340"/>
      <c r="I11" s="345"/>
      <c r="J11" s="327"/>
      <c r="K11" s="334"/>
    </row>
    <row r="12" spans="1:11" ht="16.5" customHeight="1">
      <c r="A12" s="337"/>
      <c r="B12" s="349"/>
      <c r="C12" s="351"/>
      <c r="D12" s="345"/>
      <c r="E12" s="349"/>
      <c r="F12" s="343"/>
      <c r="G12" s="345"/>
      <c r="H12" s="340"/>
      <c r="I12" s="345"/>
      <c r="J12" s="327"/>
      <c r="K12" s="334"/>
    </row>
    <row r="13" spans="1:11" ht="16.5" customHeight="1">
      <c r="A13" s="337"/>
      <c r="B13" s="349"/>
      <c r="C13" s="351"/>
      <c r="D13" s="345"/>
      <c r="E13" s="349"/>
      <c r="F13" s="343"/>
      <c r="G13" s="345"/>
      <c r="H13" s="340"/>
      <c r="I13" s="345"/>
      <c r="J13" s="327"/>
      <c r="K13" s="334"/>
    </row>
    <row r="14" spans="1:11" ht="16.5" customHeight="1">
      <c r="A14" s="337"/>
      <c r="B14" s="349"/>
      <c r="C14" s="351"/>
      <c r="D14" s="345"/>
      <c r="E14" s="349"/>
      <c r="F14" s="343"/>
      <c r="G14" s="345"/>
      <c r="H14" s="340"/>
      <c r="I14" s="345"/>
      <c r="J14" s="327"/>
      <c r="K14" s="334"/>
    </row>
    <row r="15" spans="1:11" ht="16.5" customHeight="1" thickBot="1">
      <c r="A15" s="337"/>
      <c r="B15" s="353"/>
      <c r="C15" s="356"/>
      <c r="D15" s="346"/>
      <c r="E15" s="353"/>
      <c r="F15" s="344"/>
      <c r="G15" s="346"/>
      <c r="H15" s="341"/>
      <c r="I15" s="346"/>
      <c r="J15" s="328"/>
      <c r="K15" s="335"/>
    </row>
    <row r="16" spans="1:11" s="4" customFormat="1" ht="22.5" customHeight="1">
      <c r="A16" s="194"/>
      <c r="B16" s="230"/>
      <c r="C16" s="244"/>
      <c r="D16" s="190"/>
      <c r="E16" s="239"/>
      <c r="F16" s="239"/>
      <c r="G16" s="168">
        <f aca="true" t="shared" si="0" ref="G16:G26">E16*F16</f>
        <v>0</v>
      </c>
      <c r="H16" s="245">
        <v>10</v>
      </c>
      <c r="I16" s="246" t="e">
        <f aca="true" t="shared" si="1" ref="I16:I27">G16/C16</f>
        <v>#DIV/0!</v>
      </c>
      <c r="J16" s="192"/>
      <c r="K16" s="230"/>
    </row>
    <row r="17" spans="1:11" s="4" customFormat="1" ht="22.5" customHeight="1">
      <c r="A17" s="195"/>
      <c r="B17" s="170"/>
      <c r="C17" s="171"/>
      <c r="D17" s="153"/>
      <c r="E17" s="175"/>
      <c r="F17" s="175"/>
      <c r="G17" s="168">
        <f t="shared" si="0"/>
        <v>0</v>
      </c>
      <c r="H17" s="203">
        <v>10</v>
      </c>
      <c r="I17" s="167" t="e">
        <f t="shared" si="1"/>
        <v>#DIV/0!</v>
      </c>
      <c r="J17" s="177"/>
      <c r="K17" s="170"/>
    </row>
    <row r="18" spans="1:11" s="4" customFormat="1" ht="23.25" customHeight="1">
      <c r="A18" s="195"/>
      <c r="B18" s="170"/>
      <c r="C18" s="171"/>
      <c r="D18" s="153"/>
      <c r="E18" s="175"/>
      <c r="F18" s="175"/>
      <c r="G18" s="168">
        <f t="shared" si="0"/>
        <v>0</v>
      </c>
      <c r="H18" s="203">
        <v>10</v>
      </c>
      <c r="I18" s="167" t="e">
        <f t="shared" si="1"/>
        <v>#DIV/0!</v>
      </c>
      <c r="J18" s="177"/>
      <c r="K18" s="170"/>
    </row>
    <row r="19" spans="1:11" s="4" customFormat="1" ht="23.25" customHeight="1">
      <c r="A19" s="195"/>
      <c r="B19" s="170"/>
      <c r="C19" s="171"/>
      <c r="D19" s="153"/>
      <c r="E19" s="175"/>
      <c r="F19" s="175"/>
      <c r="G19" s="168">
        <f t="shared" si="0"/>
        <v>0</v>
      </c>
      <c r="H19" s="203">
        <v>10</v>
      </c>
      <c r="I19" s="167" t="e">
        <f t="shared" si="1"/>
        <v>#DIV/0!</v>
      </c>
      <c r="J19" s="177"/>
      <c r="K19" s="170"/>
    </row>
    <row r="20" spans="1:11" s="4" customFormat="1" ht="21.75" customHeight="1">
      <c r="A20" s="195"/>
      <c r="B20" s="170"/>
      <c r="C20" s="171"/>
      <c r="D20" s="153"/>
      <c r="E20" s="175"/>
      <c r="F20" s="175"/>
      <c r="G20" s="168">
        <f t="shared" si="0"/>
        <v>0</v>
      </c>
      <c r="H20" s="203">
        <v>10</v>
      </c>
      <c r="I20" s="167" t="e">
        <f t="shared" si="1"/>
        <v>#DIV/0!</v>
      </c>
      <c r="J20" s="177"/>
      <c r="K20" s="170"/>
    </row>
    <row r="21" spans="1:11" s="4" customFormat="1" ht="24.75" customHeight="1">
      <c r="A21" s="195"/>
      <c r="B21" s="170"/>
      <c r="C21" s="171"/>
      <c r="D21" s="153"/>
      <c r="E21" s="175"/>
      <c r="F21" s="175"/>
      <c r="G21" s="168">
        <f t="shared" si="0"/>
        <v>0</v>
      </c>
      <c r="H21" s="203">
        <v>10</v>
      </c>
      <c r="I21" s="167" t="e">
        <f t="shared" si="1"/>
        <v>#DIV/0!</v>
      </c>
      <c r="J21" s="177"/>
      <c r="K21" s="170"/>
    </row>
    <row r="22" spans="1:11" ht="21.75" customHeight="1">
      <c r="A22" s="195"/>
      <c r="B22" s="170"/>
      <c r="C22" s="171"/>
      <c r="D22" s="153"/>
      <c r="E22" s="175"/>
      <c r="F22" s="175"/>
      <c r="G22" s="168">
        <f t="shared" si="0"/>
        <v>0</v>
      </c>
      <c r="H22" s="203">
        <v>10</v>
      </c>
      <c r="I22" s="167" t="e">
        <f t="shared" si="1"/>
        <v>#DIV/0!</v>
      </c>
      <c r="J22" s="177"/>
      <c r="K22" s="170"/>
    </row>
    <row r="23" spans="1:11" s="4" customFormat="1" ht="21.75" customHeight="1">
      <c r="A23" s="195"/>
      <c r="B23" s="170"/>
      <c r="C23" s="171"/>
      <c r="D23" s="153"/>
      <c r="E23" s="175"/>
      <c r="F23" s="175"/>
      <c r="G23" s="168">
        <f t="shared" si="0"/>
        <v>0</v>
      </c>
      <c r="H23" s="203">
        <v>10</v>
      </c>
      <c r="I23" s="167" t="e">
        <f t="shared" si="1"/>
        <v>#DIV/0!</v>
      </c>
      <c r="J23" s="177"/>
      <c r="K23" s="170"/>
    </row>
    <row r="24" spans="1:11" s="4" customFormat="1" ht="24" customHeight="1">
      <c r="A24" s="195"/>
      <c r="B24" s="170"/>
      <c r="C24" s="171"/>
      <c r="D24" s="153"/>
      <c r="E24" s="175"/>
      <c r="F24" s="175"/>
      <c r="G24" s="168">
        <f t="shared" si="0"/>
        <v>0</v>
      </c>
      <c r="H24" s="203">
        <v>10</v>
      </c>
      <c r="I24" s="167" t="e">
        <f t="shared" si="1"/>
        <v>#DIV/0!</v>
      </c>
      <c r="J24" s="177"/>
      <c r="K24" s="170"/>
    </row>
    <row r="25" spans="1:11" s="4" customFormat="1" ht="21.75" customHeight="1">
      <c r="A25" s="195"/>
      <c r="B25" s="170"/>
      <c r="C25" s="171"/>
      <c r="D25" s="153"/>
      <c r="E25" s="175"/>
      <c r="F25" s="175"/>
      <c r="G25" s="168">
        <f t="shared" si="0"/>
        <v>0</v>
      </c>
      <c r="H25" s="203">
        <v>10</v>
      </c>
      <c r="I25" s="167" t="e">
        <f t="shared" si="1"/>
        <v>#DIV/0!</v>
      </c>
      <c r="J25" s="177"/>
      <c r="K25" s="170"/>
    </row>
    <row r="26" spans="1:11" s="4" customFormat="1" ht="23.25" customHeight="1" thickBot="1">
      <c r="A26" s="196"/>
      <c r="B26" s="197"/>
      <c r="C26" s="213"/>
      <c r="D26" s="193"/>
      <c r="E26" s="198"/>
      <c r="F26" s="198"/>
      <c r="G26" s="168">
        <f t="shared" si="0"/>
        <v>0</v>
      </c>
      <c r="H26" s="204">
        <v>8</v>
      </c>
      <c r="I26" s="167" t="e">
        <f t="shared" si="1"/>
        <v>#DIV/0!</v>
      </c>
      <c r="J26" s="199"/>
      <c r="K26" s="197"/>
    </row>
    <row r="27" spans="1:11" s="39" customFormat="1" ht="26.25" customHeight="1" thickBot="1">
      <c r="A27" s="225" t="s">
        <v>12</v>
      </c>
      <c r="B27" s="200"/>
      <c r="C27" s="242">
        <f>SUM(C16:C26)</f>
        <v>0</v>
      </c>
      <c r="D27" s="162"/>
      <c r="E27" s="201"/>
      <c r="F27" s="201">
        <f>SUM(F16:F26)</f>
        <v>0</v>
      </c>
      <c r="G27" s="202">
        <f>SUM(G16:G26)</f>
        <v>0</v>
      </c>
      <c r="H27" s="201">
        <f>SUM(H16:H26)</f>
        <v>108</v>
      </c>
      <c r="I27" s="254" t="e">
        <f t="shared" si="1"/>
        <v>#DIV/0!</v>
      </c>
      <c r="J27" s="202"/>
      <c r="K27" s="240"/>
    </row>
    <row r="28" spans="1:11" ht="18" customHeight="1">
      <c r="A28" s="6"/>
      <c r="B28" s="6"/>
      <c r="C28" s="7"/>
      <c r="D28" s="8"/>
      <c r="E28" s="8"/>
      <c r="F28" s="8"/>
      <c r="G28" s="8"/>
      <c r="H28" s="8"/>
      <c r="I28" s="8"/>
      <c r="J28" s="18"/>
      <c r="K28" s="5"/>
    </row>
    <row r="29" spans="1:11" s="4" customFormat="1" ht="23.25" customHeight="1">
      <c r="A29" s="9" t="s">
        <v>1</v>
      </c>
      <c r="B29" s="9"/>
      <c r="C29" s="10"/>
      <c r="D29" s="16"/>
      <c r="E29" s="16"/>
      <c r="F29" s="16" t="s">
        <v>2</v>
      </c>
      <c r="G29" s="16"/>
      <c r="H29" s="16"/>
      <c r="I29" s="16"/>
      <c r="J29" s="22"/>
      <c r="K29" s="5"/>
    </row>
    <row r="30" spans="1:11" s="4" customFormat="1" ht="34.5" customHeight="1">
      <c r="A30" s="19" t="s">
        <v>153</v>
      </c>
      <c r="B30" s="20"/>
      <c r="C30" s="20"/>
      <c r="D30" s="20"/>
      <c r="E30" s="21"/>
      <c r="F30" s="21" t="s">
        <v>55</v>
      </c>
      <c r="G30" s="21"/>
      <c r="H30" s="21"/>
      <c r="I30" s="21"/>
      <c r="J30" s="23"/>
      <c r="K30" s="5"/>
    </row>
    <row r="31" spans="1:11" s="4" customFormat="1" ht="15" customHeight="1">
      <c r="A31" s="2"/>
      <c r="B31" s="11"/>
      <c r="C31" s="12"/>
      <c r="D31" s="12"/>
      <c r="E31" s="13"/>
      <c r="F31" s="13"/>
      <c r="G31" s="13"/>
      <c r="H31" s="13"/>
      <c r="I31" s="13"/>
      <c r="J31" s="3"/>
      <c r="K31" s="1"/>
    </row>
    <row r="32" ht="18" customHeight="1"/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ht="18" customHeight="1"/>
    <row r="35" spans="1:11" s="4" customFormat="1" ht="15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spans="1:11" s="4" customFormat="1" ht="15" customHeight="1">
      <c r="A36" s="2"/>
      <c r="B36" s="1"/>
      <c r="C36" s="1"/>
      <c r="D36" s="1"/>
      <c r="E36" s="1"/>
      <c r="F36" s="1"/>
      <c r="G36" s="1"/>
      <c r="H36" s="1"/>
      <c r="I36" s="1"/>
      <c r="J36" s="3"/>
      <c r="K36" s="1"/>
    </row>
    <row r="37" spans="1:11" s="4" customFormat="1" ht="12" customHeight="1">
      <c r="A37" s="2"/>
      <c r="B37" s="1"/>
      <c r="C37" s="1"/>
      <c r="D37" s="1"/>
      <c r="E37" s="1"/>
      <c r="F37" s="1"/>
      <c r="G37" s="1"/>
      <c r="H37" s="1"/>
      <c r="I37" s="1"/>
      <c r="J37" s="3"/>
      <c r="K37" s="1"/>
    </row>
    <row r="38" ht="25.5" customHeight="1"/>
    <row r="39" ht="25.5" customHeight="1"/>
    <row r="40" ht="25.5" customHeight="1"/>
    <row r="41" ht="25.5" customHeight="1"/>
    <row r="42" ht="25.5" customHeight="1"/>
    <row r="43" ht="22.5" customHeight="1"/>
    <row r="44" spans="1:11" s="5" customFormat="1" ht="22.5" customHeight="1">
      <c r="A44" s="2"/>
      <c r="B44" s="1"/>
      <c r="C44" s="1"/>
      <c r="D44" s="1"/>
      <c r="E44" s="1"/>
      <c r="F44" s="1"/>
      <c r="G44" s="1"/>
      <c r="H44" s="1"/>
      <c r="I44" s="1"/>
      <c r="J44" s="3"/>
      <c r="K44" s="1"/>
    </row>
    <row r="45" ht="22.5" customHeight="1"/>
  </sheetData>
  <sheetProtection/>
  <mergeCells count="19">
    <mergeCell ref="G10:G15"/>
    <mergeCell ref="J10:J15"/>
    <mergeCell ref="A6:K6"/>
    <mergeCell ref="B7:J7"/>
    <mergeCell ref="K10:K15"/>
    <mergeCell ref="A10:A15"/>
    <mergeCell ref="H10:H15"/>
    <mergeCell ref="B10:B15"/>
    <mergeCell ref="C10:C15"/>
    <mergeCell ref="I10:I15"/>
    <mergeCell ref="D10:D15"/>
    <mergeCell ref="A1:K1"/>
    <mergeCell ref="A2:K2"/>
    <mergeCell ref="A3:K3"/>
    <mergeCell ref="B5:J5"/>
    <mergeCell ref="B8:J8"/>
    <mergeCell ref="B9:J9"/>
    <mergeCell ref="E10:E15"/>
    <mergeCell ref="F10:F1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1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view="pageBreakPreview" zoomScaleNormal="104" zoomScaleSheetLayoutView="100" zoomScalePageLayoutView="0" workbookViewId="0" topLeftCell="A7">
      <selection activeCell="B10" sqref="B10:B15"/>
    </sheetView>
  </sheetViews>
  <sheetFormatPr defaultColWidth="8.00390625" defaultRowHeight="15.75"/>
  <cols>
    <col min="1" max="1" width="25.50390625" style="2" customWidth="1"/>
    <col min="2" max="2" width="7.00390625" style="1" customWidth="1"/>
    <col min="3" max="3" width="8.625" style="1" customWidth="1"/>
    <col min="4" max="4" width="5.125" style="1" customWidth="1"/>
    <col min="5" max="6" width="7.25390625" style="1" customWidth="1"/>
    <col min="7" max="7" width="8.75390625" style="1" customWidth="1"/>
    <col min="8" max="8" width="11.125" style="1" customWidth="1"/>
    <col min="9" max="9" width="9.625" style="1" customWidth="1"/>
    <col min="10" max="10" width="5.25390625" style="3" customWidth="1"/>
    <col min="11" max="11" width="20.50390625" style="1" customWidth="1"/>
    <col min="12" max="16384" width="8.00390625" style="1" customWidth="1"/>
  </cols>
  <sheetData>
    <row r="1" spans="1:11" ht="15.75" customHeight="1">
      <c r="A1" s="329" t="s">
        <v>351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ht="15.75" customHeight="1">
      <c r="A2" s="329" t="s">
        <v>349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ht="15.75">
      <c r="A3" s="330" t="s">
        <v>348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ht="8.25" customHeight="1">
      <c r="A4" s="269"/>
      <c r="B4" s="14"/>
      <c r="C4" s="14"/>
      <c r="D4" s="14"/>
      <c r="E4" s="14"/>
      <c r="F4" s="14"/>
      <c r="G4" s="14"/>
      <c r="H4" s="14"/>
      <c r="I4" s="14"/>
      <c r="J4" s="14"/>
      <c r="K4" s="266"/>
    </row>
    <row r="5" spans="1:11" ht="60" customHeight="1">
      <c r="A5" s="36"/>
      <c r="B5" s="331" t="s">
        <v>354</v>
      </c>
      <c r="C5" s="332"/>
      <c r="D5" s="332"/>
      <c r="E5" s="332"/>
      <c r="F5" s="332"/>
      <c r="G5" s="332"/>
      <c r="H5" s="332"/>
      <c r="I5" s="332"/>
      <c r="J5" s="332"/>
      <c r="K5" s="29"/>
    </row>
    <row r="6" spans="1:11" ht="15.75" customHeight="1">
      <c r="A6" s="354"/>
      <c r="B6" s="354"/>
      <c r="C6" s="354"/>
      <c r="D6" s="354"/>
      <c r="E6" s="354"/>
      <c r="F6" s="354"/>
      <c r="G6" s="354"/>
      <c r="H6" s="354"/>
      <c r="I6" s="354"/>
      <c r="J6" s="354"/>
      <c r="K6" s="354"/>
    </row>
    <row r="7" spans="1:11" ht="31.5" customHeight="1">
      <c r="A7" s="40" t="s">
        <v>350</v>
      </c>
      <c r="B7" s="355" t="s">
        <v>42</v>
      </c>
      <c r="C7" s="355"/>
      <c r="D7" s="355"/>
      <c r="E7" s="355"/>
      <c r="F7" s="355"/>
      <c r="G7" s="355"/>
      <c r="H7" s="355"/>
      <c r="I7" s="355"/>
      <c r="J7" s="355"/>
      <c r="K7" s="84" t="s">
        <v>60</v>
      </c>
    </row>
    <row r="8" spans="2:10" s="42" customFormat="1" ht="33" customHeight="1">
      <c r="B8" s="325" t="s">
        <v>15</v>
      </c>
      <c r="C8" s="326"/>
      <c r="D8" s="326"/>
      <c r="E8" s="326"/>
      <c r="F8" s="326"/>
      <c r="G8" s="326"/>
      <c r="H8" s="326"/>
      <c r="I8" s="326"/>
      <c r="J8" s="326"/>
    </row>
    <row r="9" spans="1:11" ht="39.75" customHeight="1" thickBot="1">
      <c r="A9" s="31"/>
      <c r="B9" s="324" t="s">
        <v>370</v>
      </c>
      <c r="C9" s="324"/>
      <c r="D9" s="324"/>
      <c r="E9" s="324"/>
      <c r="F9" s="324"/>
      <c r="G9" s="324"/>
      <c r="H9" s="324"/>
      <c r="I9" s="324"/>
      <c r="J9" s="324"/>
      <c r="K9" s="150"/>
    </row>
    <row r="10" spans="1:11" ht="16.5" customHeight="1">
      <c r="A10" s="336" t="s">
        <v>5</v>
      </c>
      <c r="B10" s="348" t="s">
        <v>7</v>
      </c>
      <c r="C10" s="350" t="s">
        <v>8</v>
      </c>
      <c r="D10" s="347" t="s">
        <v>47</v>
      </c>
      <c r="E10" s="348" t="s">
        <v>9</v>
      </c>
      <c r="F10" s="342" t="s">
        <v>43</v>
      </c>
      <c r="G10" s="342" t="s">
        <v>11</v>
      </c>
      <c r="H10" s="339" t="s">
        <v>13</v>
      </c>
      <c r="I10" s="347" t="s">
        <v>10</v>
      </c>
      <c r="J10" s="323" t="s">
        <v>4</v>
      </c>
      <c r="K10" s="333" t="s">
        <v>6</v>
      </c>
    </row>
    <row r="11" spans="1:11" ht="16.5" customHeight="1">
      <c r="A11" s="337"/>
      <c r="B11" s="349"/>
      <c r="C11" s="351"/>
      <c r="D11" s="345"/>
      <c r="E11" s="349"/>
      <c r="F11" s="343"/>
      <c r="G11" s="345"/>
      <c r="H11" s="340"/>
      <c r="I11" s="345"/>
      <c r="J11" s="327"/>
      <c r="K11" s="334"/>
    </row>
    <row r="12" spans="1:11" ht="16.5" customHeight="1">
      <c r="A12" s="337"/>
      <c r="B12" s="349"/>
      <c r="C12" s="351"/>
      <c r="D12" s="345"/>
      <c r="E12" s="349"/>
      <c r="F12" s="343"/>
      <c r="G12" s="345"/>
      <c r="H12" s="340"/>
      <c r="I12" s="345"/>
      <c r="J12" s="327"/>
      <c r="K12" s="334"/>
    </row>
    <row r="13" spans="1:11" ht="16.5" customHeight="1">
      <c r="A13" s="337"/>
      <c r="B13" s="349"/>
      <c r="C13" s="351"/>
      <c r="D13" s="345"/>
      <c r="E13" s="349"/>
      <c r="F13" s="343"/>
      <c r="G13" s="345"/>
      <c r="H13" s="340"/>
      <c r="I13" s="345"/>
      <c r="J13" s="327"/>
      <c r="K13" s="334"/>
    </row>
    <row r="14" spans="1:11" ht="16.5" customHeight="1">
      <c r="A14" s="337"/>
      <c r="B14" s="349"/>
      <c r="C14" s="351"/>
      <c r="D14" s="345"/>
      <c r="E14" s="349"/>
      <c r="F14" s="343"/>
      <c r="G14" s="345"/>
      <c r="H14" s="340"/>
      <c r="I14" s="345"/>
      <c r="J14" s="327"/>
      <c r="K14" s="334"/>
    </row>
    <row r="15" spans="1:11" ht="16.5" customHeight="1" thickBot="1">
      <c r="A15" s="337"/>
      <c r="B15" s="353"/>
      <c r="C15" s="356"/>
      <c r="D15" s="346"/>
      <c r="E15" s="353"/>
      <c r="F15" s="344"/>
      <c r="G15" s="346"/>
      <c r="H15" s="341"/>
      <c r="I15" s="346"/>
      <c r="J15" s="328"/>
      <c r="K15" s="335"/>
    </row>
    <row r="16" spans="1:11" s="4" customFormat="1" ht="22.5" customHeight="1">
      <c r="A16" s="194"/>
      <c r="B16" s="230"/>
      <c r="C16" s="244"/>
      <c r="D16" s="190"/>
      <c r="E16" s="239"/>
      <c r="F16" s="239"/>
      <c r="G16" s="168">
        <f aca="true" t="shared" si="0" ref="G16:G26">E16*F16</f>
        <v>0</v>
      </c>
      <c r="H16" s="245">
        <v>10</v>
      </c>
      <c r="I16" s="246" t="e">
        <f aca="true" t="shared" si="1" ref="I16:I27">G16/C16</f>
        <v>#DIV/0!</v>
      </c>
      <c r="J16" s="192"/>
      <c r="K16" s="230"/>
    </row>
    <row r="17" spans="1:11" s="4" customFormat="1" ht="22.5" customHeight="1">
      <c r="A17" s="195"/>
      <c r="B17" s="170"/>
      <c r="C17" s="171"/>
      <c r="D17" s="153"/>
      <c r="E17" s="175"/>
      <c r="F17" s="175"/>
      <c r="G17" s="168">
        <f t="shared" si="0"/>
        <v>0</v>
      </c>
      <c r="H17" s="203">
        <v>10</v>
      </c>
      <c r="I17" s="167" t="e">
        <f t="shared" si="1"/>
        <v>#DIV/0!</v>
      </c>
      <c r="J17" s="177"/>
      <c r="K17" s="170"/>
    </row>
    <row r="18" spans="1:11" s="4" customFormat="1" ht="23.25" customHeight="1">
      <c r="A18" s="195"/>
      <c r="B18" s="170"/>
      <c r="C18" s="171"/>
      <c r="D18" s="153"/>
      <c r="E18" s="175"/>
      <c r="F18" s="175"/>
      <c r="G18" s="168">
        <f t="shared" si="0"/>
        <v>0</v>
      </c>
      <c r="H18" s="203">
        <v>10</v>
      </c>
      <c r="I18" s="167" t="e">
        <f t="shared" si="1"/>
        <v>#DIV/0!</v>
      </c>
      <c r="J18" s="177"/>
      <c r="K18" s="170"/>
    </row>
    <row r="19" spans="1:11" s="4" customFormat="1" ht="23.25" customHeight="1">
      <c r="A19" s="195"/>
      <c r="B19" s="170"/>
      <c r="C19" s="171"/>
      <c r="D19" s="153"/>
      <c r="E19" s="175"/>
      <c r="F19" s="175"/>
      <c r="G19" s="168">
        <f t="shared" si="0"/>
        <v>0</v>
      </c>
      <c r="H19" s="203">
        <v>10</v>
      </c>
      <c r="I19" s="167" t="e">
        <f t="shared" si="1"/>
        <v>#DIV/0!</v>
      </c>
      <c r="J19" s="177"/>
      <c r="K19" s="170"/>
    </row>
    <row r="20" spans="1:11" s="4" customFormat="1" ht="21.75" customHeight="1">
      <c r="A20" s="195"/>
      <c r="B20" s="170"/>
      <c r="C20" s="171"/>
      <c r="D20" s="153"/>
      <c r="E20" s="175"/>
      <c r="F20" s="175"/>
      <c r="G20" s="168">
        <f t="shared" si="0"/>
        <v>0</v>
      </c>
      <c r="H20" s="203">
        <v>10</v>
      </c>
      <c r="I20" s="167" t="e">
        <f t="shared" si="1"/>
        <v>#DIV/0!</v>
      </c>
      <c r="J20" s="177"/>
      <c r="K20" s="170"/>
    </row>
    <row r="21" spans="1:11" s="4" customFormat="1" ht="24.75" customHeight="1">
      <c r="A21" s="195"/>
      <c r="B21" s="170"/>
      <c r="C21" s="171"/>
      <c r="D21" s="153"/>
      <c r="E21" s="175"/>
      <c r="F21" s="175"/>
      <c r="G21" s="168">
        <f t="shared" si="0"/>
        <v>0</v>
      </c>
      <c r="H21" s="203">
        <v>10</v>
      </c>
      <c r="I21" s="167" t="e">
        <f t="shared" si="1"/>
        <v>#DIV/0!</v>
      </c>
      <c r="J21" s="177"/>
      <c r="K21" s="170"/>
    </row>
    <row r="22" spans="1:11" ht="21.75" customHeight="1">
      <c r="A22" s="195"/>
      <c r="B22" s="170"/>
      <c r="C22" s="171"/>
      <c r="D22" s="153"/>
      <c r="E22" s="175"/>
      <c r="F22" s="175"/>
      <c r="G22" s="168">
        <f t="shared" si="0"/>
        <v>0</v>
      </c>
      <c r="H22" s="203">
        <v>10</v>
      </c>
      <c r="I22" s="167" t="e">
        <f t="shared" si="1"/>
        <v>#DIV/0!</v>
      </c>
      <c r="J22" s="177"/>
      <c r="K22" s="170"/>
    </row>
    <row r="23" spans="1:11" s="4" customFormat="1" ht="21.75" customHeight="1">
      <c r="A23" s="195"/>
      <c r="B23" s="170"/>
      <c r="C23" s="171"/>
      <c r="D23" s="153"/>
      <c r="E23" s="175"/>
      <c r="F23" s="175"/>
      <c r="G23" s="168">
        <f t="shared" si="0"/>
        <v>0</v>
      </c>
      <c r="H23" s="203">
        <v>10</v>
      </c>
      <c r="I23" s="167" t="e">
        <f t="shared" si="1"/>
        <v>#DIV/0!</v>
      </c>
      <c r="J23" s="177"/>
      <c r="K23" s="170"/>
    </row>
    <row r="24" spans="1:11" s="4" customFormat="1" ht="24" customHeight="1">
      <c r="A24" s="195"/>
      <c r="B24" s="170"/>
      <c r="C24" s="171"/>
      <c r="D24" s="153"/>
      <c r="E24" s="175"/>
      <c r="F24" s="175"/>
      <c r="G24" s="168">
        <f t="shared" si="0"/>
        <v>0</v>
      </c>
      <c r="H24" s="203">
        <v>10</v>
      </c>
      <c r="I24" s="167" t="e">
        <f t="shared" si="1"/>
        <v>#DIV/0!</v>
      </c>
      <c r="J24" s="177"/>
      <c r="K24" s="170"/>
    </row>
    <row r="25" spans="1:11" s="4" customFormat="1" ht="21.75" customHeight="1">
      <c r="A25" s="195"/>
      <c r="B25" s="170"/>
      <c r="C25" s="171"/>
      <c r="D25" s="153"/>
      <c r="E25" s="175"/>
      <c r="F25" s="175"/>
      <c r="G25" s="168">
        <f t="shared" si="0"/>
        <v>0</v>
      </c>
      <c r="H25" s="203">
        <v>10</v>
      </c>
      <c r="I25" s="167" t="e">
        <f t="shared" si="1"/>
        <v>#DIV/0!</v>
      </c>
      <c r="J25" s="177"/>
      <c r="K25" s="170"/>
    </row>
    <row r="26" spans="1:11" s="4" customFormat="1" ht="23.25" customHeight="1" thickBot="1">
      <c r="A26" s="196"/>
      <c r="B26" s="197"/>
      <c r="C26" s="213"/>
      <c r="D26" s="193"/>
      <c r="E26" s="198"/>
      <c r="F26" s="198"/>
      <c r="G26" s="168">
        <f t="shared" si="0"/>
        <v>0</v>
      </c>
      <c r="H26" s="204">
        <v>8</v>
      </c>
      <c r="I26" s="167" t="e">
        <f t="shared" si="1"/>
        <v>#DIV/0!</v>
      </c>
      <c r="J26" s="199"/>
      <c r="K26" s="197"/>
    </row>
    <row r="27" spans="1:11" s="39" customFormat="1" ht="26.25" customHeight="1" thickBot="1">
      <c r="A27" s="225" t="s">
        <v>12</v>
      </c>
      <c r="B27" s="200"/>
      <c r="C27" s="242">
        <f>SUM(C16:C26)</f>
        <v>0</v>
      </c>
      <c r="D27" s="162"/>
      <c r="E27" s="201"/>
      <c r="F27" s="201">
        <f>SUM(F16:F26)</f>
        <v>0</v>
      </c>
      <c r="G27" s="202">
        <f>SUM(G16:G26)</f>
        <v>0</v>
      </c>
      <c r="H27" s="201">
        <f>SUM(H16:H26)</f>
        <v>108</v>
      </c>
      <c r="I27" s="254" t="e">
        <f t="shared" si="1"/>
        <v>#DIV/0!</v>
      </c>
      <c r="J27" s="202"/>
      <c r="K27" s="240"/>
    </row>
    <row r="28" spans="1:11" ht="18" customHeight="1">
      <c r="A28" s="6"/>
      <c r="B28" s="6"/>
      <c r="C28" s="7"/>
      <c r="D28" s="8"/>
      <c r="E28" s="8"/>
      <c r="F28" s="8"/>
      <c r="G28" s="8"/>
      <c r="H28" s="8"/>
      <c r="I28" s="8"/>
      <c r="J28" s="18"/>
      <c r="K28" s="5"/>
    </row>
    <row r="29" spans="1:11" s="4" customFormat="1" ht="23.25" customHeight="1">
      <c r="A29" s="9" t="s">
        <v>1</v>
      </c>
      <c r="B29" s="9"/>
      <c r="C29" s="10"/>
      <c r="D29" s="16"/>
      <c r="E29" s="16"/>
      <c r="F29" s="16" t="s">
        <v>2</v>
      </c>
      <c r="G29" s="16"/>
      <c r="H29" s="16"/>
      <c r="I29" s="16"/>
      <c r="J29" s="22"/>
      <c r="K29" s="5"/>
    </row>
    <row r="30" spans="1:11" s="4" customFormat="1" ht="34.5" customHeight="1">
      <c r="A30" s="19" t="s">
        <v>153</v>
      </c>
      <c r="B30" s="20"/>
      <c r="C30" s="20"/>
      <c r="D30" s="20"/>
      <c r="E30" s="21"/>
      <c r="F30" s="21" t="s">
        <v>55</v>
      </c>
      <c r="G30" s="21"/>
      <c r="H30" s="21"/>
      <c r="I30" s="21"/>
      <c r="J30" s="23"/>
      <c r="K30" s="5"/>
    </row>
    <row r="31" spans="1:11" s="4" customFormat="1" ht="15" customHeight="1">
      <c r="A31" s="2"/>
      <c r="B31" s="11"/>
      <c r="C31" s="12"/>
      <c r="D31" s="12"/>
      <c r="E31" s="13"/>
      <c r="F31" s="13"/>
      <c r="G31" s="13"/>
      <c r="H31" s="13"/>
      <c r="I31" s="13"/>
      <c r="J31" s="3"/>
      <c r="K31" s="1"/>
    </row>
    <row r="32" ht="18" customHeight="1"/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ht="18" customHeight="1"/>
    <row r="35" spans="1:11" s="4" customFormat="1" ht="15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spans="1:11" s="4" customFormat="1" ht="15" customHeight="1">
      <c r="A36" s="2"/>
      <c r="B36" s="1"/>
      <c r="C36" s="1"/>
      <c r="D36" s="1"/>
      <c r="E36" s="1"/>
      <c r="F36" s="1"/>
      <c r="G36" s="1"/>
      <c r="H36" s="1"/>
      <c r="I36" s="1"/>
      <c r="J36" s="3"/>
      <c r="K36" s="1"/>
    </row>
    <row r="37" spans="1:11" s="4" customFormat="1" ht="12" customHeight="1">
      <c r="A37" s="2"/>
      <c r="B37" s="1"/>
      <c r="C37" s="1"/>
      <c r="D37" s="1"/>
      <c r="E37" s="1"/>
      <c r="F37" s="1"/>
      <c r="G37" s="1"/>
      <c r="H37" s="1"/>
      <c r="I37" s="1"/>
      <c r="J37" s="3"/>
      <c r="K37" s="1"/>
    </row>
    <row r="38" ht="25.5" customHeight="1"/>
    <row r="39" ht="25.5" customHeight="1"/>
    <row r="40" ht="25.5" customHeight="1"/>
    <row r="41" ht="25.5" customHeight="1"/>
    <row r="42" ht="25.5" customHeight="1"/>
    <row r="43" ht="22.5" customHeight="1"/>
    <row r="44" spans="1:11" s="5" customFormat="1" ht="22.5" customHeight="1">
      <c r="A44" s="2"/>
      <c r="B44" s="1"/>
      <c r="C44" s="1"/>
      <c r="D44" s="1"/>
      <c r="E44" s="1"/>
      <c r="F44" s="1"/>
      <c r="G44" s="1"/>
      <c r="H44" s="1"/>
      <c r="I44" s="1"/>
      <c r="J44" s="3"/>
      <c r="K44" s="1"/>
    </row>
    <row r="45" ht="22.5" customHeight="1"/>
  </sheetData>
  <sheetProtection/>
  <mergeCells count="19">
    <mergeCell ref="A6:K6"/>
    <mergeCell ref="B7:J7"/>
    <mergeCell ref="A1:K1"/>
    <mergeCell ref="A2:K2"/>
    <mergeCell ref="A3:K3"/>
    <mergeCell ref="B5:J5"/>
    <mergeCell ref="A10:A15"/>
    <mergeCell ref="H10:H15"/>
    <mergeCell ref="B10:B15"/>
    <mergeCell ref="C10:C15"/>
    <mergeCell ref="D10:D15"/>
    <mergeCell ref="E10:E15"/>
    <mergeCell ref="F10:F15"/>
    <mergeCell ref="G10:G15"/>
    <mergeCell ref="B8:J8"/>
    <mergeCell ref="B9:J9"/>
    <mergeCell ref="J10:J15"/>
    <mergeCell ref="K10:K15"/>
    <mergeCell ref="I10:I1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1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BreakPreview" zoomScaleNormal="104" zoomScaleSheetLayoutView="100" zoomScalePageLayoutView="0" workbookViewId="0" topLeftCell="A1">
      <selection activeCell="G14" sqref="G14:G24"/>
    </sheetView>
  </sheetViews>
  <sheetFormatPr defaultColWidth="8.00390625" defaultRowHeight="15.75"/>
  <cols>
    <col min="1" max="1" width="24.25390625" style="2" customWidth="1"/>
    <col min="2" max="3" width="7.00390625" style="1" customWidth="1"/>
    <col min="4" max="4" width="5.125" style="1" customWidth="1"/>
    <col min="5" max="5" width="5.75390625" style="1" customWidth="1"/>
    <col min="6" max="7" width="10.50390625" style="1" customWidth="1"/>
    <col min="8" max="8" width="11.125" style="1" customWidth="1"/>
    <col min="9" max="9" width="7.125" style="1" customWidth="1"/>
    <col min="10" max="10" width="4.375" style="3" customWidth="1"/>
    <col min="11" max="11" width="20.50390625" style="1" customWidth="1"/>
    <col min="12" max="16384" width="8.00390625" style="1" customWidth="1"/>
  </cols>
  <sheetData>
    <row r="1" spans="1:11" ht="15.75" customHeight="1">
      <c r="A1" s="354"/>
      <c r="B1" s="354"/>
      <c r="C1" s="354"/>
      <c r="D1" s="354"/>
      <c r="E1" s="354"/>
      <c r="F1" s="354"/>
      <c r="G1" s="354"/>
      <c r="H1" s="354"/>
      <c r="I1" s="354"/>
      <c r="J1" s="354"/>
      <c r="K1" s="354"/>
    </row>
    <row r="2" spans="1:11" ht="15.75">
      <c r="A2" s="398" t="s">
        <v>281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</row>
    <row r="3" spans="1:11" ht="8.25" customHeight="1">
      <c r="A3" s="37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69.75" customHeight="1">
      <c r="A4" s="36"/>
      <c r="B4" s="355" t="s">
        <v>45</v>
      </c>
      <c r="C4" s="326"/>
      <c r="D4" s="326"/>
      <c r="E4" s="326"/>
      <c r="F4" s="326"/>
      <c r="G4" s="326"/>
      <c r="H4" s="326"/>
      <c r="I4" s="326"/>
      <c r="J4" s="326"/>
      <c r="K4" s="29"/>
    </row>
    <row r="5" spans="1:11" ht="34.5" customHeight="1">
      <c r="A5" s="40" t="s">
        <v>278</v>
      </c>
      <c r="B5" s="355" t="s">
        <v>42</v>
      </c>
      <c r="C5" s="355"/>
      <c r="D5" s="355"/>
      <c r="E5" s="355"/>
      <c r="F5" s="355"/>
      <c r="G5" s="355"/>
      <c r="H5" s="355"/>
      <c r="I5" s="355"/>
      <c r="J5" s="355"/>
      <c r="K5" s="84" t="s">
        <v>60</v>
      </c>
    </row>
    <row r="6" spans="2:10" s="42" customFormat="1" ht="33" customHeight="1">
      <c r="B6" s="325" t="s">
        <v>15</v>
      </c>
      <c r="C6" s="326"/>
      <c r="D6" s="326"/>
      <c r="E6" s="326"/>
      <c r="F6" s="326"/>
      <c r="G6" s="326"/>
      <c r="H6" s="326"/>
      <c r="I6" s="326"/>
      <c r="J6" s="326"/>
    </row>
    <row r="7" spans="1:11" ht="39.75" customHeight="1" thickBot="1">
      <c r="A7" s="31"/>
      <c r="B7" s="324" t="s">
        <v>267</v>
      </c>
      <c r="C7" s="324"/>
      <c r="D7" s="324"/>
      <c r="E7" s="324"/>
      <c r="F7" s="324"/>
      <c r="G7" s="324"/>
      <c r="H7" s="324"/>
      <c r="I7" s="324"/>
      <c r="J7" s="324"/>
      <c r="K7" s="30"/>
    </row>
    <row r="8" spans="1:11" ht="16.5" customHeight="1">
      <c r="A8" s="375" t="s">
        <v>5</v>
      </c>
      <c r="B8" s="384" t="s">
        <v>7</v>
      </c>
      <c r="C8" s="391" t="s">
        <v>8</v>
      </c>
      <c r="D8" s="381" t="s">
        <v>47</v>
      </c>
      <c r="E8" s="384" t="s">
        <v>9</v>
      </c>
      <c r="F8" s="388" t="s">
        <v>43</v>
      </c>
      <c r="G8" s="388" t="s">
        <v>11</v>
      </c>
      <c r="H8" s="388" t="s">
        <v>13</v>
      </c>
      <c r="I8" s="381" t="s">
        <v>10</v>
      </c>
      <c r="J8" s="323" t="s">
        <v>4</v>
      </c>
      <c r="K8" s="378" t="s">
        <v>6</v>
      </c>
    </row>
    <row r="9" spans="1:11" ht="16.5" customHeight="1">
      <c r="A9" s="376"/>
      <c r="B9" s="385"/>
      <c r="C9" s="392"/>
      <c r="D9" s="382"/>
      <c r="E9" s="385"/>
      <c r="F9" s="389"/>
      <c r="G9" s="401"/>
      <c r="H9" s="389"/>
      <c r="I9" s="382"/>
      <c r="J9" s="327"/>
      <c r="K9" s="379"/>
    </row>
    <row r="10" spans="1:11" ht="16.5" customHeight="1">
      <c r="A10" s="376"/>
      <c r="B10" s="385"/>
      <c r="C10" s="392"/>
      <c r="D10" s="382"/>
      <c r="E10" s="385"/>
      <c r="F10" s="389"/>
      <c r="G10" s="401"/>
      <c r="H10" s="389"/>
      <c r="I10" s="382"/>
      <c r="J10" s="327"/>
      <c r="K10" s="379"/>
    </row>
    <row r="11" spans="1:11" ht="16.5" customHeight="1">
      <c r="A11" s="376"/>
      <c r="B11" s="385"/>
      <c r="C11" s="392"/>
      <c r="D11" s="382"/>
      <c r="E11" s="385"/>
      <c r="F11" s="389"/>
      <c r="G11" s="401"/>
      <c r="H11" s="389"/>
      <c r="I11" s="382"/>
      <c r="J11" s="327"/>
      <c r="K11" s="379"/>
    </row>
    <row r="12" spans="1:11" ht="16.5" customHeight="1">
      <c r="A12" s="376"/>
      <c r="B12" s="385"/>
      <c r="C12" s="392"/>
      <c r="D12" s="382"/>
      <c r="E12" s="385"/>
      <c r="F12" s="389"/>
      <c r="G12" s="401"/>
      <c r="H12" s="389"/>
      <c r="I12" s="382"/>
      <c r="J12" s="327"/>
      <c r="K12" s="379"/>
    </row>
    <row r="13" spans="1:11" ht="16.5" customHeight="1">
      <c r="A13" s="376"/>
      <c r="B13" s="385"/>
      <c r="C13" s="392"/>
      <c r="D13" s="382"/>
      <c r="E13" s="385"/>
      <c r="F13" s="389"/>
      <c r="G13" s="401"/>
      <c r="H13" s="389"/>
      <c r="I13" s="382"/>
      <c r="J13" s="327"/>
      <c r="K13" s="379"/>
    </row>
    <row r="14" spans="1:11" s="4" customFormat="1" ht="16.5" customHeight="1">
      <c r="A14" s="129"/>
      <c r="B14" s="129"/>
      <c r="C14" s="129"/>
      <c r="D14" s="26"/>
      <c r="E14" s="48"/>
      <c r="F14" s="79"/>
      <c r="G14" s="168">
        <f>E14*F14</f>
        <v>0</v>
      </c>
      <c r="H14" s="130"/>
      <c r="I14" s="49" t="e">
        <f aca="true" t="shared" si="0" ref="I14:I25">G14/C14</f>
        <v>#DIV/0!</v>
      </c>
      <c r="J14" s="50"/>
      <c r="K14" s="128"/>
    </row>
    <row r="15" spans="1:11" s="4" customFormat="1" ht="16.5" customHeight="1">
      <c r="A15" s="129"/>
      <c r="B15" s="129"/>
      <c r="C15" s="129"/>
      <c r="D15" s="26"/>
      <c r="E15" s="48"/>
      <c r="F15" s="79"/>
      <c r="G15" s="168">
        <f aca="true" t="shared" si="1" ref="G15:G24">E15*F15</f>
        <v>0</v>
      </c>
      <c r="H15" s="130"/>
      <c r="I15" s="49" t="e">
        <f t="shared" si="0"/>
        <v>#DIV/0!</v>
      </c>
      <c r="J15" s="50"/>
      <c r="K15" s="128"/>
    </row>
    <row r="16" spans="1:11" s="4" customFormat="1" ht="16.5" customHeight="1">
      <c r="A16" s="129"/>
      <c r="B16" s="129"/>
      <c r="C16" s="129"/>
      <c r="D16" s="26"/>
      <c r="E16" s="48"/>
      <c r="F16" s="79"/>
      <c r="G16" s="168">
        <f t="shared" si="1"/>
        <v>0</v>
      </c>
      <c r="H16" s="130"/>
      <c r="I16" s="49" t="e">
        <f t="shared" si="0"/>
        <v>#DIV/0!</v>
      </c>
      <c r="J16" s="50"/>
      <c r="K16" s="128"/>
    </row>
    <row r="17" spans="1:11" s="4" customFormat="1" ht="16.5" customHeight="1">
      <c r="A17" s="129"/>
      <c r="B17" s="129"/>
      <c r="C17" s="129"/>
      <c r="D17" s="26"/>
      <c r="E17" s="48"/>
      <c r="F17" s="79"/>
      <c r="G17" s="168">
        <f t="shared" si="1"/>
        <v>0</v>
      </c>
      <c r="H17" s="130"/>
      <c r="I17" s="49" t="e">
        <f t="shared" si="0"/>
        <v>#DIV/0!</v>
      </c>
      <c r="J17" s="50"/>
      <c r="K17" s="128"/>
    </row>
    <row r="18" spans="1:11" s="4" customFormat="1" ht="16.5" customHeight="1">
      <c r="A18" s="129"/>
      <c r="B18" s="129"/>
      <c r="C18" s="129"/>
      <c r="D18" s="26"/>
      <c r="E18" s="48"/>
      <c r="F18" s="79"/>
      <c r="G18" s="168">
        <f t="shared" si="1"/>
        <v>0</v>
      </c>
      <c r="H18" s="130"/>
      <c r="I18" s="49" t="e">
        <f t="shared" si="0"/>
        <v>#DIV/0!</v>
      </c>
      <c r="J18" s="50"/>
      <c r="K18" s="128"/>
    </row>
    <row r="19" spans="1:11" s="4" customFormat="1" ht="16.5" customHeight="1">
      <c r="A19" s="129"/>
      <c r="B19" s="129"/>
      <c r="C19" s="129"/>
      <c r="D19" s="26"/>
      <c r="E19" s="48"/>
      <c r="F19" s="79"/>
      <c r="G19" s="168">
        <f t="shared" si="1"/>
        <v>0</v>
      </c>
      <c r="H19" s="130"/>
      <c r="I19" s="49" t="e">
        <f t="shared" si="0"/>
        <v>#DIV/0!</v>
      </c>
      <c r="J19" s="50"/>
      <c r="K19" s="128"/>
    </row>
    <row r="20" spans="1:11" ht="16.5" customHeight="1">
      <c r="A20" s="129"/>
      <c r="B20" s="129"/>
      <c r="C20" s="129"/>
      <c r="D20" s="26"/>
      <c r="E20" s="48"/>
      <c r="F20" s="79"/>
      <c r="G20" s="168">
        <f t="shared" si="1"/>
        <v>0</v>
      </c>
      <c r="H20" s="130"/>
      <c r="I20" s="49" t="e">
        <f t="shared" si="0"/>
        <v>#DIV/0!</v>
      </c>
      <c r="J20" s="50"/>
      <c r="K20" s="128"/>
    </row>
    <row r="21" spans="1:11" s="4" customFormat="1" ht="16.5" customHeight="1">
      <c r="A21" s="129"/>
      <c r="B21" s="129"/>
      <c r="C21" s="129"/>
      <c r="D21" s="26"/>
      <c r="E21" s="48"/>
      <c r="F21" s="79"/>
      <c r="G21" s="168">
        <f t="shared" si="1"/>
        <v>0</v>
      </c>
      <c r="H21" s="130"/>
      <c r="I21" s="49" t="e">
        <f t="shared" si="0"/>
        <v>#DIV/0!</v>
      </c>
      <c r="J21" s="50"/>
      <c r="K21" s="128"/>
    </row>
    <row r="22" spans="1:11" s="4" customFormat="1" ht="16.5" customHeight="1">
      <c r="A22" s="129"/>
      <c r="B22" s="129"/>
      <c r="C22" s="129"/>
      <c r="D22" s="26"/>
      <c r="E22" s="48"/>
      <c r="F22" s="79"/>
      <c r="G22" s="168">
        <f t="shared" si="1"/>
        <v>0</v>
      </c>
      <c r="H22" s="130"/>
      <c r="I22" s="49" t="e">
        <f t="shared" si="0"/>
        <v>#DIV/0!</v>
      </c>
      <c r="J22" s="50"/>
      <c r="K22" s="128"/>
    </row>
    <row r="23" spans="1:11" s="4" customFormat="1" ht="16.5" customHeight="1">
      <c r="A23" s="129"/>
      <c r="B23" s="129"/>
      <c r="C23" s="129"/>
      <c r="D23" s="26"/>
      <c r="E23" s="48"/>
      <c r="F23" s="79"/>
      <c r="G23" s="168">
        <f t="shared" si="1"/>
        <v>0</v>
      </c>
      <c r="H23" s="130"/>
      <c r="I23" s="49" t="e">
        <f t="shared" si="0"/>
        <v>#DIV/0!</v>
      </c>
      <c r="J23" s="50"/>
      <c r="K23" s="128"/>
    </row>
    <row r="24" spans="1:11" s="4" customFormat="1" ht="16.5" customHeight="1">
      <c r="A24" s="129"/>
      <c r="B24" s="129"/>
      <c r="C24" s="129"/>
      <c r="D24" s="26"/>
      <c r="E24" s="48"/>
      <c r="F24" s="79"/>
      <c r="G24" s="168">
        <f t="shared" si="1"/>
        <v>0</v>
      </c>
      <c r="H24" s="130"/>
      <c r="I24" s="49" t="e">
        <f t="shared" si="0"/>
        <v>#DIV/0!</v>
      </c>
      <c r="J24" s="50"/>
      <c r="K24" s="44"/>
    </row>
    <row r="25" spans="1:11" s="39" customFormat="1" ht="26.25" customHeight="1">
      <c r="A25" s="131" t="s">
        <v>12</v>
      </c>
      <c r="B25" s="132"/>
      <c r="C25" s="133"/>
      <c r="D25" s="26"/>
      <c r="E25" s="48">
        <v>16</v>
      </c>
      <c r="F25" s="48">
        <f>SUM(F14:F24)</f>
        <v>0</v>
      </c>
      <c r="G25" s="48">
        <f>E25*F25</f>
        <v>0</v>
      </c>
      <c r="H25" s="134">
        <f>SUM(H14:H22)</f>
        <v>0</v>
      </c>
      <c r="I25" s="49" t="e">
        <f t="shared" si="0"/>
        <v>#DIV/0!</v>
      </c>
      <c r="J25" s="50"/>
      <c r="K25" s="44"/>
    </row>
    <row r="26" spans="1:11" ht="18" customHeight="1">
      <c r="A26" s="6"/>
      <c r="B26" s="6"/>
      <c r="C26" s="7"/>
      <c r="D26" s="8"/>
      <c r="E26" s="8"/>
      <c r="F26" s="8"/>
      <c r="G26" s="8"/>
      <c r="H26" s="8"/>
      <c r="I26" s="8"/>
      <c r="J26" s="18"/>
      <c r="K26" s="5"/>
    </row>
    <row r="27" spans="1:11" s="4" customFormat="1" ht="23.25" customHeight="1">
      <c r="A27" s="9" t="s">
        <v>1</v>
      </c>
      <c r="B27" s="9"/>
      <c r="C27" s="10"/>
      <c r="D27" s="16"/>
      <c r="E27" s="16"/>
      <c r="F27" s="16" t="s">
        <v>2</v>
      </c>
      <c r="G27" s="16"/>
      <c r="H27" s="16"/>
      <c r="I27" s="16"/>
      <c r="J27" s="22"/>
      <c r="K27" s="5"/>
    </row>
    <row r="28" spans="1:11" s="4" customFormat="1" ht="34.5" customHeight="1">
      <c r="A28" s="19" t="s">
        <v>153</v>
      </c>
      <c r="B28" s="20"/>
      <c r="C28" s="20"/>
      <c r="D28" s="20"/>
      <c r="E28" s="21"/>
      <c r="F28" s="21" t="s">
        <v>55</v>
      </c>
      <c r="G28" s="21"/>
      <c r="H28" s="21"/>
      <c r="I28" s="21"/>
      <c r="J28" s="23"/>
      <c r="K28" s="5"/>
    </row>
    <row r="29" spans="1:11" s="4" customFormat="1" ht="15" customHeight="1">
      <c r="A29" s="2"/>
      <c r="B29" s="11"/>
      <c r="C29" s="12"/>
      <c r="D29" s="12"/>
      <c r="E29" s="13"/>
      <c r="F29" s="13"/>
      <c r="G29" s="13"/>
      <c r="H29" s="13"/>
      <c r="I29" s="13"/>
      <c r="J29" s="3"/>
      <c r="K29" s="1"/>
    </row>
    <row r="30" ht="18" customHeight="1"/>
    <row r="31" spans="1:11" s="4" customFormat="1" ht="15" customHeight="1">
      <c r="A31" s="2"/>
      <c r="B31" s="1"/>
      <c r="C31" s="1"/>
      <c r="D31" s="1"/>
      <c r="E31" s="1"/>
      <c r="F31" s="1"/>
      <c r="G31" s="1"/>
      <c r="H31" s="1"/>
      <c r="I31" s="1"/>
      <c r="J31" s="3"/>
      <c r="K31" s="1"/>
    </row>
    <row r="32" ht="18" customHeight="1"/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spans="1:11" s="4" customFormat="1" ht="15" customHeight="1">
      <c r="A34" s="2"/>
      <c r="B34" s="1"/>
      <c r="C34" s="1"/>
      <c r="D34" s="1"/>
      <c r="E34" s="1"/>
      <c r="F34" s="1"/>
      <c r="G34" s="1"/>
      <c r="H34" s="1"/>
      <c r="I34" s="1"/>
      <c r="J34" s="3"/>
      <c r="K34" s="1"/>
    </row>
    <row r="35" spans="1:11" s="4" customFormat="1" ht="12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ht="25.5" customHeight="1"/>
    <row r="37" ht="25.5" customHeight="1"/>
    <row r="38" ht="25.5" customHeight="1"/>
    <row r="39" ht="25.5" customHeight="1"/>
    <row r="40" ht="25.5" customHeight="1"/>
    <row r="41" ht="22.5" customHeight="1"/>
    <row r="42" spans="1:11" s="5" customFormat="1" ht="22.5" customHeight="1">
      <c r="A42" s="2"/>
      <c r="B42" s="1"/>
      <c r="C42" s="1"/>
      <c r="D42" s="1"/>
      <c r="E42" s="1"/>
      <c r="F42" s="1"/>
      <c r="G42" s="1"/>
      <c r="H42" s="1"/>
      <c r="I42" s="1"/>
      <c r="J42" s="3"/>
      <c r="K42" s="1"/>
    </row>
    <row r="43" ht="22.5" customHeight="1"/>
  </sheetData>
  <sheetProtection/>
  <mergeCells count="17">
    <mergeCell ref="A1:K1"/>
    <mergeCell ref="A2:K2"/>
    <mergeCell ref="B5:J5"/>
    <mergeCell ref="F8:F13"/>
    <mergeCell ref="A8:A13"/>
    <mergeCell ref="K8:K13"/>
    <mergeCell ref="I8:I13"/>
    <mergeCell ref="J8:J13"/>
    <mergeCell ref="E8:E13"/>
    <mergeCell ref="B4:J4"/>
    <mergeCell ref="B7:J7"/>
    <mergeCell ref="B8:B13"/>
    <mergeCell ref="B6:J6"/>
    <mergeCell ref="D8:D13"/>
    <mergeCell ref="G8:G13"/>
    <mergeCell ref="H8:H13"/>
    <mergeCell ref="C8:C1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view="pageBreakPreview" zoomScaleNormal="104" zoomScaleSheetLayoutView="100" zoomScalePageLayoutView="0" workbookViewId="0" topLeftCell="A7">
      <selection activeCell="A34" sqref="A34:IV34"/>
    </sheetView>
  </sheetViews>
  <sheetFormatPr defaultColWidth="8.00390625" defaultRowHeight="15.75"/>
  <cols>
    <col min="1" max="1" width="25.50390625" style="2" customWidth="1"/>
    <col min="2" max="2" width="7.00390625" style="1" customWidth="1"/>
    <col min="3" max="3" width="8.625" style="1" customWidth="1"/>
    <col min="4" max="4" width="5.125" style="1" customWidth="1"/>
    <col min="5" max="6" width="7.25390625" style="1" customWidth="1"/>
    <col min="7" max="7" width="8.75390625" style="1" customWidth="1"/>
    <col min="8" max="8" width="11.125" style="1" customWidth="1"/>
    <col min="9" max="9" width="9.625" style="1" customWidth="1"/>
    <col min="10" max="10" width="5.25390625" style="3" customWidth="1"/>
    <col min="11" max="11" width="20.50390625" style="1" customWidth="1"/>
    <col min="12" max="16384" width="8.00390625" style="1" customWidth="1"/>
  </cols>
  <sheetData>
    <row r="1" spans="1:11" ht="15.75" customHeight="1">
      <c r="A1" s="329" t="s">
        <v>351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ht="15.75" customHeight="1">
      <c r="A2" s="329" t="s">
        <v>349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ht="15.75">
      <c r="A3" s="330" t="s">
        <v>348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ht="8.25" customHeight="1">
      <c r="A4" s="265"/>
      <c r="B4" s="14"/>
      <c r="C4" s="14"/>
      <c r="D4" s="14"/>
      <c r="E4" s="14"/>
      <c r="F4" s="14"/>
      <c r="G4" s="14"/>
      <c r="H4" s="14"/>
      <c r="I4" s="14"/>
      <c r="J4" s="14"/>
      <c r="K4" s="266"/>
    </row>
    <row r="5" spans="1:11" ht="60" customHeight="1">
      <c r="A5" s="267"/>
      <c r="B5" s="331" t="s">
        <v>354</v>
      </c>
      <c r="C5" s="332"/>
      <c r="D5" s="332"/>
      <c r="E5" s="332"/>
      <c r="F5" s="332"/>
      <c r="G5" s="332"/>
      <c r="H5" s="332"/>
      <c r="I5" s="332"/>
      <c r="J5" s="332"/>
      <c r="K5" s="268"/>
    </row>
    <row r="6" spans="1:11" ht="15.75" customHeight="1">
      <c r="A6" s="354"/>
      <c r="B6" s="354"/>
      <c r="C6" s="354"/>
      <c r="D6" s="354"/>
      <c r="E6" s="354"/>
      <c r="F6" s="354"/>
      <c r="G6" s="354"/>
      <c r="H6" s="354"/>
      <c r="I6" s="354"/>
      <c r="J6" s="354"/>
      <c r="K6" s="354"/>
    </row>
    <row r="7" spans="1:11" ht="31.5" customHeight="1">
      <c r="A7" s="40" t="s">
        <v>350</v>
      </c>
      <c r="B7" s="355" t="s">
        <v>42</v>
      </c>
      <c r="C7" s="355"/>
      <c r="D7" s="355"/>
      <c r="E7" s="355"/>
      <c r="F7" s="355"/>
      <c r="G7" s="355"/>
      <c r="H7" s="355"/>
      <c r="I7" s="355"/>
      <c r="J7" s="355"/>
      <c r="K7" s="84" t="s">
        <v>60</v>
      </c>
    </row>
    <row r="8" spans="2:10" s="42" customFormat="1" ht="33" customHeight="1">
      <c r="B8" s="325" t="s">
        <v>15</v>
      </c>
      <c r="C8" s="326"/>
      <c r="D8" s="326"/>
      <c r="E8" s="326"/>
      <c r="F8" s="326"/>
      <c r="G8" s="326"/>
      <c r="H8" s="326"/>
      <c r="I8" s="326"/>
      <c r="J8" s="326"/>
    </row>
    <row r="9" spans="1:11" ht="39.75" customHeight="1" thickBot="1">
      <c r="A9" s="31"/>
      <c r="B9" s="324" t="s">
        <v>340</v>
      </c>
      <c r="C9" s="324"/>
      <c r="D9" s="324"/>
      <c r="E9" s="324"/>
      <c r="F9" s="324"/>
      <c r="G9" s="324"/>
      <c r="H9" s="324"/>
      <c r="I9" s="324"/>
      <c r="J9" s="324"/>
      <c r="K9" s="150" t="s">
        <v>331</v>
      </c>
    </row>
    <row r="10" spans="1:11" ht="16.5" customHeight="1">
      <c r="A10" s="336" t="s">
        <v>5</v>
      </c>
      <c r="B10" s="348" t="s">
        <v>7</v>
      </c>
      <c r="C10" s="350" t="s">
        <v>8</v>
      </c>
      <c r="D10" s="347" t="s">
        <v>47</v>
      </c>
      <c r="E10" s="348" t="s">
        <v>9</v>
      </c>
      <c r="F10" s="342" t="s">
        <v>43</v>
      </c>
      <c r="G10" s="342" t="s">
        <v>11</v>
      </c>
      <c r="H10" s="339" t="s">
        <v>13</v>
      </c>
      <c r="I10" s="347" t="s">
        <v>10</v>
      </c>
      <c r="J10" s="323" t="s">
        <v>4</v>
      </c>
      <c r="K10" s="333" t="s">
        <v>6</v>
      </c>
    </row>
    <row r="11" spans="1:11" ht="16.5" customHeight="1">
      <c r="A11" s="337"/>
      <c r="B11" s="349"/>
      <c r="C11" s="351"/>
      <c r="D11" s="345"/>
      <c r="E11" s="349"/>
      <c r="F11" s="343"/>
      <c r="G11" s="345"/>
      <c r="H11" s="340"/>
      <c r="I11" s="345"/>
      <c r="J11" s="327"/>
      <c r="K11" s="334"/>
    </row>
    <row r="12" spans="1:11" ht="16.5" customHeight="1">
      <c r="A12" s="337"/>
      <c r="B12" s="349"/>
      <c r="C12" s="351"/>
      <c r="D12" s="345"/>
      <c r="E12" s="349"/>
      <c r="F12" s="343"/>
      <c r="G12" s="345"/>
      <c r="H12" s="340"/>
      <c r="I12" s="345"/>
      <c r="J12" s="327"/>
      <c r="K12" s="334"/>
    </row>
    <row r="13" spans="1:11" ht="16.5" customHeight="1">
      <c r="A13" s="337"/>
      <c r="B13" s="349"/>
      <c r="C13" s="351"/>
      <c r="D13" s="345"/>
      <c r="E13" s="349"/>
      <c r="F13" s="343"/>
      <c r="G13" s="345"/>
      <c r="H13" s="340"/>
      <c r="I13" s="345"/>
      <c r="J13" s="327"/>
      <c r="K13" s="334"/>
    </row>
    <row r="14" spans="1:11" ht="16.5" customHeight="1">
      <c r="A14" s="337"/>
      <c r="B14" s="349"/>
      <c r="C14" s="351"/>
      <c r="D14" s="345"/>
      <c r="E14" s="349"/>
      <c r="F14" s="343"/>
      <c r="G14" s="345"/>
      <c r="H14" s="340"/>
      <c r="I14" s="345"/>
      <c r="J14" s="327"/>
      <c r="K14" s="334"/>
    </row>
    <row r="15" spans="1:11" ht="16.5" customHeight="1" thickBot="1">
      <c r="A15" s="337"/>
      <c r="B15" s="353"/>
      <c r="C15" s="356"/>
      <c r="D15" s="346"/>
      <c r="E15" s="353"/>
      <c r="F15" s="344"/>
      <c r="G15" s="346"/>
      <c r="H15" s="341"/>
      <c r="I15" s="346"/>
      <c r="J15" s="328"/>
      <c r="K15" s="335"/>
    </row>
    <row r="16" spans="1:11" s="4" customFormat="1" ht="22.5" customHeight="1">
      <c r="A16" s="194" t="s">
        <v>302</v>
      </c>
      <c r="B16" s="230">
        <v>1985</v>
      </c>
      <c r="C16" s="244"/>
      <c r="D16" s="190">
        <v>3</v>
      </c>
      <c r="E16" s="239">
        <v>16</v>
      </c>
      <c r="F16" s="239"/>
      <c r="G16" s="168">
        <f>E16*F16</f>
        <v>0</v>
      </c>
      <c r="H16" s="245">
        <v>10</v>
      </c>
      <c r="I16" s="246" t="e">
        <f>G16/C16</f>
        <v>#DIV/0!</v>
      </c>
      <c r="J16" s="192"/>
      <c r="K16" s="230" t="s">
        <v>313</v>
      </c>
    </row>
    <row r="17" spans="1:11" s="4" customFormat="1" ht="22.5" customHeight="1">
      <c r="A17" s="195" t="s">
        <v>303</v>
      </c>
      <c r="B17" s="170">
        <v>1974</v>
      </c>
      <c r="C17" s="171"/>
      <c r="D17" s="153">
        <v>3</v>
      </c>
      <c r="E17" s="175">
        <v>16</v>
      </c>
      <c r="F17" s="175"/>
      <c r="G17" s="168">
        <f aca="true" t="shared" si="0" ref="G17:G26">E17*F17</f>
        <v>0</v>
      </c>
      <c r="H17" s="203">
        <v>10</v>
      </c>
      <c r="I17" s="167" t="e">
        <f aca="true" t="shared" si="1" ref="I17:I26">G17/C17</f>
        <v>#DIV/0!</v>
      </c>
      <c r="J17" s="177"/>
      <c r="K17" s="170" t="s">
        <v>313</v>
      </c>
    </row>
    <row r="18" spans="1:11" s="4" customFormat="1" ht="23.25" customHeight="1">
      <c r="A18" s="195" t="s">
        <v>304</v>
      </c>
      <c r="B18" s="170">
        <v>1988</v>
      </c>
      <c r="C18" s="171"/>
      <c r="D18" s="153">
        <v>3</v>
      </c>
      <c r="E18" s="175">
        <v>16</v>
      </c>
      <c r="F18" s="175"/>
      <c r="G18" s="168">
        <f t="shared" si="0"/>
        <v>0</v>
      </c>
      <c r="H18" s="203">
        <v>10</v>
      </c>
      <c r="I18" s="167" t="e">
        <f t="shared" si="1"/>
        <v>#DIV/0!</v>
      </c>
      <c r="J18" s="177"/>
      <c r="K18" s="170" t="s">
        <v>313</v>
      </c>
    </row>
    <row r="19" spans="1:11" s="4" customFormat="1" ht="23.25" customHeight="1">
      <c r="A19" s="195" t="s">
        <v>305</v>
      </c>
      <c r="B19" s="170">
        <v>1984</v>
      </c>
      <c r="C19" s="171"/>
      <c r="D19" s="153">
        <v>3</v>
      </c>
      <c r="E19" s="175">
        <v>16</v>
      </c>
      <c r="F19" s="175"/>
      <c r="G19" s="168">
        <f t="shared" si="0"/>
        <v>0</v>
      </c>
      <c r="H19" s="203">
        <v>10</v>
      </c>
      <c r="I19" s="167" t="e">
        <f t="shared" si="1"/>
        <v>#DIV/0!</v>
      </c>
      <c r="J19" s="177"/>
      <c r="K19" s="170" t="s">
        <v>313</v>
      </c>
    </row>
    <row r="20" spans="1:11" s="4" customFormat="1" ht="21.75" customHeight="1">
      <c r="A20" s="195" t="s">
        <v>306</v>
      </c>
      <c r="B20" s="170">
        <v>1980</v>
      </c>
      <c r="C20" s="171"/>
      <c r="D20" s="153">
        <v>3</v>
      </c>
      <c r="E20" s="175">
        <v>16</v>
      </c>
      <c r="F20" s="175"/>
      <c r="G20" s="168">
        <f t="shared" si="0"/>
        <v>0</v>
      </c>
      <c r="H20" s="203">
        <v>10</v>
      </c>
      <c r="I20" s="167" t="e">
        <f t="shared" si="1"/>
        <v>#DIV/0!</v>
      </c>
      <c r="J20" s="177"/>
      <c r="K20" s="170" t="s">
        <v>313</v>
      </c>
    </row>
    <row r="21" spans="1:11" s="4" customFormat="1" ht="24.75" customHeight="1">
      <c r="A21" s="195" t="s">
        <v>307</v>
      </c>
      <c r="B21" s="170">
        <v>1986</v>
      </c>
      <c r="C21" s="171"/>
      <c r="D21" s="153">
        <v>3</v>
      </c>
      <c r="E21" s="175">
        <v>16</v>
      </c>
      <c r="F21" s="175"/>
      <c r="G21" s="168">
        <f t="shared" si="0"/>
        <v>0</v>
      </c>
      <c r="H21" s="203">
        <v>10</v>
      </c>
      <c r="I21" s="167" t="e">
        <f t="shared" si="1"/>
        <v>#DIV/0!</v>
      </c>
      <c r="J21" s="177"/>
      <c r="K21" s="170" t="s">
        <v>313</v>
      </c>
    </row>
    <row r="22" spans="1:11" ht="21.75" customHeight="1">
      <c r="A22" s="195" t="s">
        <v>308</v>
      </c>
      <c r="B22" s="170">
        <v>1998</v>
      </c>
      <c r="C22" s="171"/>
      <c r="D22" s="153">
        <v>3</v>
      </c>
      <c r="E22" s="175">
        <v>16</v>
      </c>
      <c r="F22" s="175"/>
      <c r="G22" s="168">
        <f t="shared" si="0"/>
        <v>0</v>
      </c>
      <c r="H22" s="203">
        <v>10</v>
      </c>
      <c r="I22" s="167" t="e">
        <f t="shared" si="1"/>
        <v>#DIV/0!</v>
      </c>
      <c r="J22" s="177"/>
      <c r="K22" s="170" t="s">
        <v>313</v>
      </c>
    </row>
    <row r="23" spans="1:11" s="4" customFormat="1" ht="21.75" customHeight="1">
      <c r="A23" s="195" t="s">
        <v>309</v>
      </c>
      <c r="B23" s="170">
        <v>1985</v>
      </c>
      <c r="C23" s="171"/>
      <c r="D23" s="153">
        <v>3</v>
      </c>
      <c r="E23" s="175">
        <v>16</v>
      </c>
      <c r="F23" s="175"/>
      <c r="G23" s="168">
        <f t="shared" si="0"/>
        <v>0</v>
      </c>
      <c r="H23" s="203">
        <v>10</v>
      </c>
      <c r="I23" s="167" t="e">
        <f t="shared" si="1"/>
        <v>#DIV/0!</v>
      </c>
      <c r="J23" s="177"/>
      <c r="K23" s="170" t="s">
        <v>313</v>
      </c>
    </row>
    <row r="24" spans="1:11" s="4" customFormat="1" ht="24" customHeight="1">
      <c r="A24" s="195" t="s">
        <v>310</v>
      </c>
      <c r="B24" s="170">
        <v>1977</v>
      </c>
      <c r="C24" s="171"/>
      <c r="D24" s="153">
        <v>3</v>
      </c>
      <c r="E24" s="175">
        <v>16</v>
      </c>
      <c r="F24" s="175"/>
      <c r="G24" s="168">
        <f t="shared" si="0"/>
        <v>0</v>
      </c>
      <c r="H24" s="203">
        <v>10</v>
      </c>
      <c r="I24" s="167" t="e">
        <f t="shared" si="1"/>
        <v>#DIV/0!</v>
      </c>
      <c r="J24" s="177"/>
      <c r="K24" s="170" t="s">
        <v>313</v>
      </c>
    </row>
    <row r="25" spans="1:11" s="4" customFormat="1" ht="21.75" customHeight="1">
      <c r="A25" s="195" t="s">
        <v>312</v>
      </c>
      <c r="B25" s="170">
        <v>1988</v>
      </c>
      <c r="C25" s="171"/>
      <c r="D25" s="153">
        <v>3</v>
      </c>
      <c r="E25" s="175">
        <v>24</v>
      </c>
      <c r="F25" s="175"/>
      <c r="G25" s="168">
        <f t="shared" si="0"/>
        <v>0</v>
      </c>
      <c r="H25" s="203">
        <v>10</v>
      </c>
      <c r="I25" s="167" t="e">
        <f t="shared" si="1"/>
        <v>#DIV/0!</v>
      </c>
      <c r="J25" s="177"/>
      <c r="K25" s="170" t="s">
        <v>313</v>
      </c>
    </row>
    <row r="26" spans="1:11" s="4" customFormat="1" ht="23.25" customHeight="1" thickBot="1">
      <c r="A26" s="196" t="s">
        <v>311</v>
      </c>
      <c r="B26" s="197">
        <v>1984</v>
      </c>
      <c r="C26" s="213"/>
      <c r="D26" s="193">
        <v>3</v>
      </c>
      <c r="E26" s="198">
        <v>16</v>
      </c>
      <c r="F26" s="198"/>
      <c r="G26" s="168">
        <f t="shared" si="0"/>
        <v>0</v>
      </c>
      <c r="H26" s="204">
        <v>8</v>
      </c>
      <c r="I26" s="167" t="e">
        <f t="shared" si="1"/>
        <v>#DIV/0!</v>
      </c>
      <c r="J26" s="199"/>
      <c r="K26" s="197" t="s">
        <v>313</v>
      </c>
    </row>
    <row r="27" spans="1:11" s="39" customFormat="1" ht="26.25" customHeight="1" thickBot="1">
      <c r="A27" s="225" t="s">
        <v>12</v>
      </c>
      <c r="B27" s="200"/>
      <c r="C27" s="242">
        <f>SUM(C16:C26)</f>
        <v>0</v>
      </c>
      <c r="D27" s="162"/>
      <c r="E27" s="201"/>
      <c r="F27" s="201">
        <f>SUM(F16:F26)</f>
        <v>0</v>
      </c>
      <c r="G27" s="202">
        <f>SUM(G16:G26)</f>
        <v>0</v>
      </c>
      <c r="H27" s="201">
        <f>SUM(H16:H26)</f>
        <v>108</v>
      </c>
      <c r="I27" s="254" t="e">
        <f>G27/C27</f>
        <v>#DIV/0!</v>
      </c>
      <c r="J27" s="202"/>
      <c r="K27" s="240" t="s">
        <v>313</v>
      </c>
    </row>
    <row r="28" spans="1:11" ht="18" customHeight="1">
      <c r="A28" s="6"/>
      <c r="B28" s="6"/>
      <c r="C28" s="7"/>
      <c r="D28" s="8"/>
      <c r="E28" s="8"/>
      <c r="F28" s="8"/>
      <c r="G28" s="8"/>
      <c r="H28" s="8"/>
      <c r="I28" s="8"/>
      <c r="J28" s="18"/>
      <c r="K28" s="5"/>
    </row>
    <row r="29" spans="1:11" s="4" customFormat="1" ht="23.25" customHeight="1">
      <c r="A29" s="9" t="s">
        <v>1</v>
      </c>
      <c r="B29" s="9"/>
      <c r="C29" s="10"/>
      <c r="D29" s="16"/>
      <c r="E29" s="16"/>
      <c r="F29" s="16" t="s">
        <v>2</v>
      </c>
      <c r="G29" s="16"/>
      <c r="H29" s="16"/>
      <c r="I29" s="16"/>
      <c r="J29" s="22"/>
      <c r="K29" s="5"/>
    </row>
    <row r="30" spans="1:11" s="4" customFormat="1" ht="34.5" customHeight="1">
      <c r="A30" s="19" t="s">
        <v>153</v>
      </c>
      <c r="B30" s="20"/>
      <c r="C30" s="20"/>
      <c r="D30" s="20"/>
      <c r="E30" s="21"/>
      <c r="F30" s="21" t="s">
        <v>55</v>
      </c>
      <c r="G30" s="21"/>
      <c r="H30" s="21"/>
      <c r="I30" s="21"/>
      <c r="J30" s="23"/>
      <c r="K30" s="5"/>
    </row>
    <row r="31" spans="1:11" s="4" customFormat="1" ht="15" customHeight="1">
      <c r="A31" s="2"/>
      <c r="B31" s="11"/>
      <c r="C31" s="12"/>
      <c r="D31" s="12"/>
      <c r="E31" s="13"/>
      <c r="F31" s="13"/>
      <c r="G31" s="13"/>
      <c r="H31" s="13"/>
      <c r="I31" s="13"/>
      <c r="J31" s="3"/>
      <c r="K31" s="1"/>
    </row>
    <row r="32" ht="18" customHeight="1"/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ht="18" customHeight="1"/>
    <row r="35" spans="1:11" s="4" customFormat="1" ht="15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spans="1:11" s="4" customFormat="1" ht="15" customHeight="1">
      <c r="A36" s="2"/>
      <c r="B36" s="1"/>
      <c r="C36" s="1"/>
      <c r="D36" s="1"/>
      <c r="E36" s="1"/>
      <c r="F36" s="1"/>
      <c r="G36" s="1"/>
      <c r="H36" s="1"/>
      <c r="I36" s="1"/>
      <c r="J36" s="3"/>
      <c r="K36" s="1"/>
    </row>
    <row r="37" spans="1:11" s="4" customFormat="1" ht="12" customHeight="1">
      <c r="A37" s="2"/>
      <c r="B37" s="1"/>
      <c r="C37" s="1"/>
      <c r="D37" s="1"/>
      <c r="E37" s="1"/>
      <c r="F37" s="1"/>
      <c r="G37" s="1"/>
      <c r="H37" s="1"/>
      <c r="I37" s="1"/>
      <c r="J37" s="3"/>
      <c r="K37" s="1"/>
    </row>
    <row r="38" ht="25.5" customHeight="1"/>
    <row r="39" ht="25.5" customHeight="1"/>
    <row r="40" ht="25.5" customHeight="1"/>
    <row r="41" ht="25.5" customHeight="1"/>
    <row r="42" ht="25.5" customHeight="1"/>
    <row r="43" ht="22.5" customHeight="1"/>
    <row r="44" spans="1:11" s="5" customFormat="1" ht="22.5" customHeight="1">
      <c r="A44" s="2"/>
      <c r="B44" s="1"/>
      <c r="C44" s="1"/>
      <c r="D44" s="1"/>
      <c r="E44" s="1"/>
      <c r="F44" s="1"/>
      <c r="G44" s="1"/>
      <c r="H44" s="1"/>
      <c r="I44" s="1"/>
      <c r="J44" s="3"/>
      <c r="K44" s="1"/>
    </row>
    <row r="45" ht="22.5" customHeight="1"/>
  </sheetData>
  <sheetProtection/>
  <mergeCells count="19">
    <mergeCell ref="G10:G15"/>
    <mergeCell ref="J10:J15"/>
    <mergeCell ref="A6:K6"/>
    <mergeCell ref="B7:J7"/>
    <mergeCell ref="K10:K15"/>
    <mergeCell ref="A10:A15"/>
    <mergeCell ref="H10:H15"/>
    <mergeCell ref="B10:B15"/>
    <mergeCell ref="C10:C15"/>
    <mergeCell ref="I10:I15"/>
    <mergeCell ref="D10:D15"/>
    <mergeCell ref="A1:K1"/>
    <mergeCell ref="A2:K2"/>
    <mergeCell ref="A3:K3"/>
    <mergeCell ref="B5:J5"/>
    <mergeCell ref="B8:J8"/>
    <mergeCell ref="B9:J9"/>
    <mergeCell ref="E10:E15"/>
    <mergeCell ref="F10:F1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1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view="pageBreakPreview" zoomScaleNormal="104" zoomScaleSheetLayoutView="100" zoomScalePageLayoutView="0" workbookViewId="0" topLeftCell="A11">
      <selection activeCell="A14" sqref="A14:B38"/>
    </sheetView>
  </sheetViews>
  <sheetFormatPr defaultColWidth="8.00390625" defaultRowHeight="15.75"/>
  <cols>
    <col min="1" max="1" width="24.25390625" style="2" customWidth="1"/>
    <col min="2" max="3" width="7.00390625" style="1" customWidth="1"/>
    <col min="4" max="4" width="5.125" style="1" customWidth="1"/>
    <col min="5" max="5" width="5.75390625" style="1" customWidth="1"/>
    <col min="6" max="7" width="10.50390625" style="1" customWidth="1"/>
    <col min="8" max="8" width="11.125" style="1" customWidth="1"/>
    <col min="9" max="9" width="7.125" style="1" customWidth="1"/>
    <col min="10" max="10" width="4.375" style="3" customWidth="1"/>
    <col min="11" max="11" width="20.50390625" style="1" customWidth="1"/>
    <col min="12" max="16384" width="8.00390625" style="1" customWidth="1"/>
  </cols>
  <sheetData>
    <row r="1" spans="1:11" ht="15.75" customHeight="1">
      <c r="A1" s="354"/>
      <c r="B1" s="354"/>
      <c r="C1" s="354"/>
      <c r="D1" s="354"/>
      <c r="E1" s="354"/>
      <c r="F1" s="354"/>
      <c r="G1" s="354"/>
      <c r="H1" s="354"/>
      <c r="I1" s="354"/>
      <c r="J1" s="354"/>
      <c r="K1" s="354"/>
    </row>
    <row r="2" spans="1:11" ht="15.75">
      <c r="A2" s="417" t="s">
        <v>284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</row>
    <row r="3" spans="1:11" ht="8.25" customHeight="1">
      <c r="A3" s="37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69.75" customHeight="1">
      <c r="A4" s="36"/>
      <c r="B4" s="355" t="s">
        <v>45</v>
      </c>
      <c r="C4" s="326"/>
      <c r="D4" s="326"/>
      <c r="E4" s="326"/>
      <c r="F4" s="326"/>
      <c r="G4" s="326"/>
      <c r="H4" s="326"/>
      <c r="I4" s="326"/>
      <c r="J4" s="326"/>
      <c r="K4" s="29"/>
    </row>
    <row r="5" spans="1:11" ht="34.5" customHeight="1">
      <c r="A5" s="40" t="s">
        <v>350</v>
      </c>
      <c r="B5" s="355" t="s">
        <v>42</v>
      </c>
      <c r="C5" s="355"/>
      <c r="D5" s="355"/>
      <c r="E5" s="355"/>
      <c r="F5" s="355"/>
      <c r="G5" s="355"/>
      <c r="H5" s="355"/>
      <c r="I5" s="355"/>
      <c r="J5" s="355"/>
      <c r="K5" s="84" t="s">
        <v>60</v>
      </c>
    </row>
    <row r="6" spans="2:10" s="42" customFormat="1" ht="33" customHeight="1">
      <c r="B6" s="325" t="s">
        <v>15</v>
      </c>
      <c r="C6" s="326"/>
      <c r="D6" s="326"/>
      <c r="E6" s="326"/>
      <c r="F6" s="326"/>
      <c r="G6" s="326"/>
      <c r="H6" s="326"/>
      <c r="I6" s="326"/>
      <c r="J6" s="326"/>
    </row>
    <row r="7" spans="1:11" ht="39.75" customHeight="1" thickBot="1">
      <c r="A7" s="31"/>
      <c r="B7" s="324" t="s">
        <v>56</v>
      </c>
      <c r="C7" s="324"/>
      <c r="D7" s="324"/>
      <c r="E7" s="324"/>
      <c r="F7" s="324"/>
      <c r="G7" s="324"/>
      <c r="H7" s="324"/>
      <c r="I7" s="324"/>
      <c r="J7" s="324"/>
      <c r="K7" s="30"/>
    </row>
    <row r="8" spans="1:11" ht="16.5" customHeight="1">
      <c r="A8" s="375" t="s">
        <v>371</v>
      </c>
      <c r="B8" s="384" t="s">
        <v>7</v>
      </c>
      <c r="C8" s="391" t="s">
        <v>8</v>
      </c>
      <c r="D8" s="381" t="s">
        <v>47</v>
      </c>
      <c r="E8" s="384" t="s">
        <v>9</v>
      </c>
      <c r="F8" s="388" t="s">
        <v>43</v>
      </c>
      <c r="G8" s="388" t="s">
        <v>11</v>
      </c>
      <c r="H8" s="388" t="s">
        <v>13</v>
      </c>
      <c r="I8" s="381" t="s">
        <v>10</v>
      </c>
      <c r="J8" s="323" t="s">
        <v>4</v>
      </c>
      <c r="K8" s="378" t="s">
        <v>6</v>
      </c>
    </row>
    <row r="9" spans="1:11" ht="16.5" customHeight="1">
      <c r="A9" s="376"/>
      <c r="B9" s="385"/>
      <c r="C9" s="392"/>
      <c r="D9" s="382"/>
      <c r="E9" s="385"/>
      <c r="F9" s="389"/>
      <c r="G9" s="401"/>
      <c r="H9" s="389"/>
      <c r="I9" s="382"/>
      <c r="J9" s="327"/>
      <c r="K9" s="379"/>
    </row>
    <row r="10" spans="1:11" ht="16.5" customHeight="1">
      <c r="A10" s="376"/>
      <c r="B10" s="385"/>
      <c r="C10" s="392"/>
      <c r="D10" s="382"/>
      <c r="E10" s="385"/>
      <c r="F10" s="389"/>
      <c r="G10" s="401"/>
      <c r="H10" s="389"/>
      <c r="I10" s="382"/>
      <c r="J10" s="327"/>
      <c r="K10" s="379"/>
    </row>
    <row r="11" spans="1:11" ht="16.5" customHeight="1">
      <c r="A11" s="376"/>
      <c r="B11" s="385"/>
      <c r="C11" s="392"/>
      <c r="D11" s="382"/>
      <c r="E11" s="385"/>
      <c r="F11" s="389"/>
      <c r="G11" s="401"/>
      <c r="H11" s="389"/>
      <c r="I11" s="382"/>
      <c r="J11" s="327"/>
      <c r="K11" s="379"/>
    </row>
    <row r="12" spans="1:11" ht="16.5" customHeight="1">
      <c r="A12" s="376"/>
      <c r="B12" s="385"/>
      <c r="C12" s="392"/>
      <c r="D12" s="382"/>
      <c r="E12" s="385"/>
      <c r="F12" s="389"/>
      <c r="G12" s="401"/>
      <c r="H12" s="389"/>
      <c r="I12" s="382"/>
      <c r="J12" s="327"/>
      <c r="K12" s="379"/>
    </row>
    <row r="13" spans="1:11" ht="16.5" customHeight="1" thickBot="1">
      <c r="A13" s="376"/>
      <c r="B13" s="386"/>
      <c r="C13" s="393"/>
      <c r="D13" s="383"/>
      <c r="E13" s="386"/>
      <c r="F13" s="389"/>
      <c r="G13" s="402"/>
      <c r="H13" s="390"/>
      <c r="I13" s="383"/>
      <c r="J13" s="328"/>
      <c r="K13" s="380"/>
    </row>
    <row r="14" spans="1:11" s="4" customFormat="1" ht="16.5" customHeight="1" thickBot="1">
      <c r="A14" s="262"/>
      <c r="B14" s="259"/>
      <c r="C14" s="25"/>
      <c r="D14" s="26"/>
      <c r="E14" s="33">
        <v>16</v>
      </c>
      <c r="F14" s="264"/>
      <c r="G14" s="80"/>
      <c r="H14" s="33"/>
      <c r="I14" s="38" t="e">
        <f aca="true" t="shared" si="0" ref="I14:I22">G14/C14</f>
        <v>#DIV/0!</v>
      </c>
      <c r="J14" s="34"/>
      <c r="K14" s="72" t="s">
        <v>347</v>
      </c>
    </row>
    <row r="15" spans="1:11" s="4" customFormat="1" ht="16.5" customHeight="1" thickBot="1">
      <c r="A15" s="262"/>
      <c r="B15" s="260"/>
      <c r="C15" s="25"/>
      <c r="D15" s="26"/>
      <c r="E15" s="33">
        <v>16</v>
      </c>
      <c r="F15" s="264"/>
      <c r="G15" s="80"/>
      <c r="H15" s="33"/>
      <c r="I15" s="38" t="e">
        <f t="shared" si="0"/>
        <v>#DIV/0!</v>
      </c>
      <c r="J15" s="34"/>
      <c r="K15" s="72" t="s">
        <v>347</v>
      </c>
    </row>
    <row r="16" spans="1:11" s="4" customFormat="1" ht="16.5" customHeight="1" thickBot="1">
      <c r="A16" s="262"/>
      <c r="B16" s="259"/>
      <c r="C16" s="25"/>
      <c r="D16" s="26"/>
      <c r="E16" s="33">
        <v>16</v>
      </c>
      <c r="F16" s="264"/>
      <c r="G16" s="80"/>
      <c r="H16" s="33"/>
      <c r="I16" s="38" t="e">
        <f t="shared" si="0"/>
        <v>#DIV/0!</v>
      </c>
      <c r="J16" s="34"/>
      <c r="K16" s="72" t="s">
        <v>347</v>
      </c>
    </row>
    <row r="17" spans="1:11" s="4" customFormat="1" ht="16.5" customHeight="1" thickBot="1">
      <c r="A17" s="262"/>
      <c r="B17" s="259"/>
      <c r="C17" s="25"/>
      <c r="D17" s="26"/>
      <c r="E17" s="33">
        <v>16</v>
      </c>
      <c r="F17" s="264"/>
      <c r="G17" s="80"/>
      <c r="H17" s="33"/>
      <c r="I17" s="38" t="e">
        <f t="shared" si="0"/>
        <v>#DIV/0!</v>
      </c>
      <c r="J17" s="34"/>
      <c r="K17" s="72" t="s">
        <v>347</v>
      </c>
    </row>
    <row r="18" spans="1:11" s="4" customFormat="1" ht="16.5" customHeight="1" thickBot="1">
      <c r="A18" s="262"/>
      <c r="B18" s="259"/>
      <c r="C18" s="25"/>
      <c r="D18" s="26"/>
      <c r="E18" s="33">
        <v>16</v>
      </c>
      <c r="F18" s="264"/>
      <c r="G18" s="80"/>
      <c r="H18" s="33"/>
      <c r="I18" s="38" t="e">
        <f t="shared" si="0"/>
        <v>#DIV/0!</v>
      </c>
      <c r="J18" s="34"/>
      <c r="K18" s="72" t="s">
        <v>347</v>
      </c>
    </row>
    <row r="19" spans="1:11" ht="16.5" customHeight="1" thickBot="1">
      <c r="A19" s="262"/>
      <c r="B19" s="259"/>
      <c r="C19" s="25"/>
      <c r="D19" s="26"/>
      <c r="E19" s="33"/>
      <c r="F19" s="264"/>
      <c r="G19" s="80"/>
      <c r="H19" s="33"/>
      <c r="I19" s="38" t="e">
        <f t="shared" si="0"/>
        <v>#DIV/0!</v>
      </c>
      <c r="J19" s="34"/>
      <c r="K19" s="72" t="s">
        <v>347</v>
      </c>
    </row>
    <row r="20" spans="1:11" s="4" customFormat="1" ht="16.5" customHeight="1" thickBot="1">
      <c r="A20" s="262"/>
      <c r="B20" s="259"/>
      <c r="C20" s="25"/>
      <c r="D20" s="26"/>
      <c r="E20" s="33">
        <v>16</v>
      </c>
      <c r="F20" s="264"/>
      <c r="G20" s="80"/>
      <c r="H20" s="33"/>
      <c r="I20" s="38" t="e">
        <f t="shared" si="0"/>
        <v>#DIV/0!</v>
      </c>
      <c r="J20" s="34"/>
      <c r="K20" s="72" t="s">
        <v>347</v>
      </c>
    </row>
    <row r="21" spans="1:11" s="4" customFormat="1" ht="16.5" customHeight="1" thickBot="1">
      <c r="A21" s="262"/>
      <c r="B21" s="259"/>
      <c r="C21" s="25"/>
      <c r="D21" s="26"/>
      <c r="E21" s="33">
        <v>16</v>
      </c>
      <c r="F21" s="264"/>
      <c r="G21" s="80"/>
      <c r="H21" s="33"/>
      <c r="I21" s="38" t="e">
        <f t="shared" si="0"/>
        <v>#DIV/0!</v>
      </c>
      <c r="J21" s="34"/>
      <c r="K21" s="72" t="s">
        <v>347</v>
      </c>
    </row>
    <row r="22" spans="1:11" s="4" customFormat="1" ht="16.5" customHeight="1" thickBot="1">
      <c r="A22" s="262"/>
      <c r="B22" s="259"/>
      <c r="C22" s="25"/>
      <c r="D22" s="26"/>
      <c r="E22" s="33">
        <v>16</v>
      </c>
      <c r="F22" s="264"/>
      <c r="G22" s="80"/>
      <c r="H22" s="33"/>
      <c r="I22" s="38" t="e">
        <f t="shared" si="0"/>
        <v>#DIV/0!</v>
      </c>
      <c r="J22" s="34"/>
      <c r="K22" s="72" t="s">
        <v>347</v>
      </c>
    </row>
    <row r="23" spans="1:11" s="4" customFormat="1" ht="16.5" customHeight="1" thickBot="1">
      <c r="A23" s="262"/>
      <c r="B23" s="259"/>
      <c r="C23" s="25"/>
      <c r="D23" s="26"/>
      <c r="E23" s="33">
        <v>16</v>
      </c>
      <c r="F23" s="264"/>
      <c r="G23" s="80"/>
      <c r="H23" s="33"/>
      <c r="I23" s="38" t="e">
        <f aca="true" t="shared" si="1" ref="I23:I31">G23/C23</f>
        <v>#DIV/0!</v>
      </c>
      <c r="J23" s="34"/>
      <c r="K23" s="72" t="s">
        <v>347</v>
      </c>
    </row>
    <row r="24" spans="1:11" s="4" customFormat="1" ht="16.5" customHeight="1" thickBot="1">
      <c r="A24" s="262"/>
      <c r="B24" s="260"/>
      <c r="C24" s="25"/>
      <c r="D24" s="26"/>
      <c r="E24" s="33">
        <v>16</v>
      </c>
      <c r="F24" s="264"/>
      <c r="G24" s="80"/>
      <c r="H24" s="33"/>
      <c r="I24" s="38" t="e">
        <f t="shared" si="1"/>
        <v>#DIV/0!</v>
      </c>
      <c r="J24" s="34"/>
      <c r="K24" s="72" t="s">
        <v>347</v>
      </c>
    </row>
    <row r="25" spans="1:11" s="4" customFormat="1" ht="16.5" customHeight="1" thickBot="1">
      <c r="A25" s="262"/>
      <c r="B25" s="259"/>
      <c r="C25" s="25"/>
      <c r="D25" s="26"/>
      <c r="E25" s="33">
        <v>16</v>
      </c>
      <c r="F25" s="264"/>
      <c r="G25" s="80"/>
      <c r="H25" s="33"/>
      <c r="I25" s="38" t="e">
        <f t="shared" si="1"/>
        <v>#DIV/0!</v>
      </c>
      <c r="J25" s="34"/>
      <c r="K25" s="72" t="s">
        <v>347</v>
      </c>
    </row>
    <row r="26" spans="1:11" s="4" customFormat="1" ht="16.5" customHeight="1" thickBot="1">
      <c r="A26" s="262"/>
      <c r="B26" s="259"/>
      <c r="C26" s="25"/>
      <c r="D26" s="26"/>
      <c r="E26" s="33">
        <v>16</v>
      </c>
      <c r="F26" s="264"/>
      <c r="G26" s="80"/>
      <c r="H26" s="33"/>
      <c r="I26" s="38" t="e">
        <f t="shared" si="1"/>
        <v>#DIV/0!</v>
      </c>
      <c r="J26" s="34"/>
      <c r="K26" s="72" t="s">
        <v>347</v>
      </c>
    </row>
    <row r="27" spans="1:11" s="4" customFormat="1" ht="16.5" customHeight="1" thickBot="1">
      <c r="A27" s="262"/>
      <c r="B27" s="259"/>
      <c r="C27" s="25"/>
      <c r="D27" s="26"/>
      <c r="E27" s="33">
        <v>16</v>
      </c>
      <c r="F27" s="264"/>
      <c r="G27" s="80"/>
      <c r="H27" s="33"/>
      <c r="I27" s="38" t="e">
        <f t="shared" si="1"/>
        <v>#DIV/0!</v>
      </c>
      <c r="J27" s="34"/>
      <c r="K27" s="72" t="s">
        <v>347</v>
      </c>
    </row>
    <row r="28" spans="1:11" ht="16.5" customHeight="1" thickBot="1">
      <c r="A28" s="262"/>
      <c r="B28" s="259"/>
      <c r="C28" s="25"/>
      <c r="D28" s="26"/>
      <c r="E28" s="33">
        <v>16</v>
      </c>
      <c r="F28" s="264"/>
      <c r="G28" s="80"/>
      <c r="H28" s="33"/>
      <c r="I28" s="38" t="e">
        <f t="shared" si="1"/>
        <v>#DIV/0!</v>
      </c>
      <c r="J28" s="34"/>
      <c r="K28" s="72" t="s">
        <v>347</v>
      </c>
    </row>
    <row r="29" spans="1:11" s="4" customFormat="1" ht="16.5" customHeight="1" thickBot="1">
      <c r="A29" s="262"/>
      <c r="B29" s="259"/>
      <c r="C29" s="25"/>
      <c r="D29" s="26"/>
      <c r="E29" s="33">
        <v>16</v>
      </c>
      <c r="F29" s="264"/>
      <c r="G29" s="80"/>
      <c r="H29" s="33"/>
      <c r="I29" s="38" t="e">
        <f t="shared" si="1"/>
        <v>#DIV/0!</v>
      </c>
      <c r="J29" s="34"/>
      <c r="K29" s="72" t="s">
        <v>347</v>
      </c>
    </row>
    <row r="30" spans="1:11" s="4" customFormat="1" ht="16.5" customHeight="1" thickBot="1">
      <c r="A30" s="262"/>
      <c r="B30" s="259"/>
      <c r="C30" s="25"/>
      <c r="D30" s="26"/>
      <c r="E30" s="33">
        <v>16</v>
      </c>
      <c r="F30" s="264"/>
      <c r="G30" s="80"/>
      <c r="H30" s="33"/>
      <c r="I30" s="38" t="e">
        <f t="shared" si="1"/>
        <v>#DIV/0!</v>
      </c>
      <c r="J30" s="34"/>
      <c r="K30" s="72" t="s">
        <v>347</v>
      </c>
    </row>
    <row r="31" spans="1:11" s="4" customFormat="1" ht="16.5" customHeight="1" thickBot="1">
      <c r="A31" s="262"/>
      <c r="B31" s="259"/>
      <c r="C31" s="25"/>
      <c r="D31" s="26"/>
      <c r="E31" s="33">
        <v>16</v>
      </c>
      <c r="F31" s="264"/>
      <c r="G31" s="80"/>
      <c r="H31" s="33"/>
      <c r="I31" s="38" t="e">
        <f t="shared" si="1"/>
        <v>#DIV/0!</v>
      </c>
      <c r="J31" s="34"/>
      <c r="K31" s="72" t="s">
        <v>347</v>
      </c>
    </row>
    <row r="32" spans="1:11" s="4" customFormat="1" ht="16.5" customHeight="1" thickBot="1">
      <c r="A32" s="262"/>
      <c r="B32" s="259"/>
      <c r="C32" s="25"/>
      <c r="D32" s="26"/>
      <c r="E32" s="33">
        <v>16</v>
      </c>
      <c r="F32" s="264"/>
      <c r="G32" s="80"/>
      <c r="H32" s="33"/>
      <c r="I32" s="38" t="e">
        <f aca="true" t="shared" si="2" ref="I32:I39">G32/C32</f>
        <v>#DIV/0!</v>
      </c>
      <c r="J32" s="34"/>
      <c r="K32" s="72" t="s">
        <v>347</v>
      </c>
    </row>
    <row r="33" spans="1:11" s="4" customFormat="1" ht="16.5" customHeight="1" thickBot="1">
      <c r="A33" s="262"/>
      <c r="B33" s="260"/>
      <c r="C33" s="25"/>
      <c r="D33" s="26"/>
      <c r="E33" s="33">
        <v>16</v>
      </c>
      <c r="F33" s="264"/>
      <c r="G33" s="80"/>
      <c r="H33" s="33"/>
      <c r="I33" s="38" t="e">
        <f t="shared" si="2"/>
        <v>#DIV/0!</v>
      </c>
      <c r="J33" s="34"/>
      <c r="K33" s="72" t="s">
        <v>347</v>
      </c>
    </row>
    <row r="34" spans="1:11" s="4" customFormat="1" ht="16.5" customHeight="1" thickBot="1">
      <c r="A34" s="262"/>
      <c r="B34" s="259"/>
      <c r="C34" s="25"/>
      <c r="D34" s="26"/>
      <c r="E34" s="33">
        <v>16</v>
      </c>
      <c r="F34" s="264"/>
      <c r="G34" s="80"/>
      <c r="H34" s="33"/>
      <c r="I34" s="38" t="e">
        <f t="shared" si="2"/>
        <v>#DIV/0!</v>
      </c>
      <c r="J34" s="34"/>
      <c r="K34" s="72" t="s">
        <v>347</v>
      </c>
    </row>
    <row r="35" spans="1:11" s="4" customFormat="1" ht="16.5" customHeight="1" thickBot="1">
      <c r="A35" s="262"/>
      <c r="B35" s="259"/>
      <c r="C35" s="25"/>
      <c r="D35" s="26"/>
      <c r="E35" s="33">
        <v>16</v>
      </c>
      <c r="F35" s="264"/>
      <c r="G35" s="80"/>
      <c r="H35" s="33"/>
      <c r="I35" s="38" t="e">
        <f t="shared" si="2"/>
        <v>#DIV/0!</v>
      </c>
      <c r="J35" s="34"/>
      <c r="K35" s="72" t="s">
        <v>347</v>
      </c>
    </row>
    <row r="36" spans="1:11" s="4" customFormat="1" ht="16.5" customHeight="1" thickBot="1">
      <c r="A36" s="262"/>
      <c r="B36" s="259"/>
      <c r="C36" s="25"/>
      <c r="D36" s="26"/>
      <c r="E36" s="33">
        <v>16</v>
      </c>
      <c r="F36" s="264"/>
      <c r="G36" s="80"/>
      <c r="H36" s="33"/>
      <c r="I36" s="38" t="e">
        <f t="shared" si="2"/>
        <v>#DIV/0!</v>
      </c>
      <c r="J36" s="34"/>
      <c r="K36" s="72" t="s">
        <v>347</v>
      </c>
    </row>
    <row r="37" spans="1:11" ht="16.5" customHeight="1" thickBot="1">
      <c r="A37" s="262"/>
      <c r="B37" s="259"/>
      <c r="C37" s="25"/>
      <c r="D37" s="26"/>
      <c r="E37" s="33">
        <v>16</v>
      </c>
      <c r="F37" s="264"/>
      <c r="G37" s="80"/>
      <c r="H37" s="33"/>
      <c r="I37" s="38" t="e">
        <f t="shared" si="2"/>
        <v>#DIV/0!</v>
      </c>
      <c r="J37" s="34"/>
      <c r="K37" s="72" t="s">
        <v>347</v>
      </c>
    </row>
    <row r="38" spans="1:11" s="4" customFormat="1" ht="16.5" customHeight="1" thickBot="1">
      <c r="A38" s="261"/>
      <c r="B38" s="24"/>
      <c r="C38" s="25"/>
      <c r="D38" s="26"/>
      <c r="E38" s="33">
        <v>16</v>
      </c>
      <c r="F38" s="263"/>
      <c r="G38" s="80"/>
      <c r="H38" s="33"/>
      <c r="I38" s="38" t="e">
        <f t="shared" si="2"/>
        <v>#DIV/0!</v>
      </c>
      <c r="J38" s="34"/>
      <c r="K38" s="72" t="s">
        <v>347</v>
      </c>
    </row>
    <row r="39" spans="1:11" s="4" customFormat="1" ht="16.5" customHeight="1" thickBot="1">
      <c r="A39" s="35"/>
      <c r="B39" s="24"/>
      <c r="C39" s="25"/>
      <c r="D39" s="26"/>
      <c r="E39" s="33"/>
      <c r="F39" s="33"/>
      <c r="G39" s="33">
        <f>SUM(E39*F39)</f>
        <v>0</v>
      </c>
      <c r="H39" s="33"/>
      <c r="I39" s="38" t="e">
        <f t="shared" si="2"/>
        <v>#DIV/0!</v>
      </c>
      <c r="J39" s="34"/>
      <c r="K39" s="72" t="s">
        <v>347</v>
      </c>
    </row>
    <row r="40" spans="1:11" s="39" customFormat="1" ht="26.25" customHeight="1" thickBot="1">
      <c r="A40" s="62" t="s">
        <v>12</v>
      </c>
      <c r="B40" s="58"/>
      <c r="C40" s="59">
        <f>SUM(C31:C39)</f>
        <v>0</v>
      </c>
      <c r="D40" s="60"/>
      <c r="E40" s="63">
        <v>16</v>
      </c>
      <c r="F40" s="63">
        <f>SUM(F31:F39)</f>
        <v>0</v>
      </c>
      <c r="G40" s="63">
        <f>SUM(G31:G39)</f>
        <v>0</v>
      </c>
      <c r="H40" s="63" t="e">
        <f>SUM(#REF!)</f>
        <v>#REF!</v>
      </c>
      <c r="I40" s="64" t="e">
        <f>SUM(G40/C40)</f>
        <v>#DIV/0!</v>
      </c>
      <c r="J40" s="65"/>
      <c r="K40" s="71"/>
    </row>
    <row r="41" spans="1:11" ht="18" customHeight="1">
      <c r="A41" s="6"/>
      <c r="B41" s="6"/>
      <c r="C41" s="7"/>
      <c r="D41" s="8"/>
      <c r="E41" s="8"/>
      <c r="F41" s="8"/>
      <c r="G41" s="8"/>
      <c r="H41" s="8"/>
      <c r="I41" s="8"/>
      <c r="J41" s="18"/>
      <c r="K41" s="5"/>
    </row>
    <row r="42" spans="1:11" s="4" customFormat="1" ht="23.25" customHeight="1">
      <c r="A42" s="9" t="s">
        <v>1</v>
      </c>
      <c r="B42" s="9"/>
      <c r="C42" s="10"/>
      <c r="D42" s="16"/>
      <c r="E42" s="16"/>
      <c r="F42" s="16" t="s">
        <v>2</v>
      </c>
      <c r="G42" s="16"/>
      <c r="H42" s="16"/>
      <c r="I42" s="16"/>
      <c r="J42" s="22"/>
      <c r="K42" s="5"/>
    </row>
    <row r="43" spans="1:11" s="4" customFormat="1" ht="34.5" customHeight="1">
      <c r="A43" s="19" t="s">
        <v>153</v>
      </c>
      <c r="B43" s="20"/>
      <c r="C43" s="20"/>
      <c r="D43" s="20"/>
      <c r="E43" s="21"/>
      <c r="F43" s="21" t="s">
        <v>55</v>
      </c>
      <c r="G43" s="21"/>
      <c r="H43" s="21"/>
      <c r="I43" s="21"/>
      <c r="J43" s="23"/>
      <c r="K43" s="5"/>
    </row>
    <row r="44" spans="1:11" s="4" customFormat="1" ht="15" customHeight="1">
      <c r="A44" s="2"/>
      <c r="B44" s="11"/>
      <c r="C44" s="12"/>
      <c r="D44" s="12"/>
      <c r="E44" s="13"/>
      <c r="F44" s="13"/>
      <c r="G44" s="13"/>
      <c r="H44" s="13"/>
      <c r="I44" s="13"/>
      <c r="J44" s="3"/>
      <c r="K44" s="1"/>
    </row>
    <row r="45" ht="18" customHeight="1"/>
    <row r="46" spans="1:11" s="4" customFormat="1" ht="15" customHeight="1">
      <c r="A46" s="2"/>
      <c r="B46" s="1"/>
      <c r="C46" s="1"/>
      <c r="D46" s="1"/>
      <c r="E46" s="1"/>
      <c r="F46" s="1"/>
      <c r="G46" s="1"/>
      <c r="H46" s="1"/>
      <c r="I46" s="1"/>
      <c r="J46" s="3"/>
      <c r="K46" s="1"/>
    </row>
    <row r="47" ht="18" customHeight="1"/>
    <row r="48" spans="1:11" s="4" customFormat="1" ht="15" customHeight="1">
      <c r="A48" s="2"/>
      <c r="B48" s="1"/>
      <c r="C48" s="1"/>
      <c r="D48" s="1"/>
      <c r="E48" s="1"/>
      <c r="F48" s="1"/>
      <c r="G48" s="1"/>
      <c r="H48" s="1"/>
      <c r="I48" s="1"/>
      <c r="J48" s="3"/>
      <c r="K48" s="1"/>
    </row>
    <row r="49" spans="1:11" s="4" customFormat="1" ht="15" customHeight="1">
      <c r="A49" s="2"/>
      <c r="B49" s="1"/>
      <c r="C49" s="1"/>
      <c r="D49" s="1"/>
      <c r="E49" s="1"/>
      <c r="F49" s="1"/>
      <c r="G49" s="1"/>
      <c r="H49" s="1"/>
      <c r="I49" s="1"/>
      <c r="J49" s="3"/>
      <c r="K49" s="1"/>
    </row>
    <row r="50" spans="1:11" s="4" customFormat="1" ht="12" customHeight="1">
      <c r="A50" s="2"/>
      <c r="B50" s="1"/>
      <c r="C50" s="1"/>
      <c r="D50" s="1"/>
      <c r="E50" s="1"/>
      <c r="F50" s="1"/>
      <c r="G50" s="1"/>
      <c r="H50" s="1"/>
      <c r="I50" s="1"/>
      <c r="J50" s="3"/>
      <c r="K50" s="1"/>
    </row>
    <row r="51" ht="25.5" customHeight="1"/>
    <row r="52" ht="25.5" customHeight="1"/>
    <row r="53" ht="25.5" customHeight="1"/>
    <row r="54" ht="25.5" customHeight="1"/>
    <row r="55" ht="25.5" customHeight="1"/>
    <row r="56" ht="22.5" customHeight="1"/>
    <row r="57" spans="1:11" s="5" customFormat="1" ht="22.5" customHeight="1">
      <c r="A57" s="2"/>
      <c r="B57" s="1"/>
      <c r="C57" s="1"/>
      <c r="D57" s="1"/>
      <c r="E57" s="1"/>
      <c r="F57" s="1"/>
      <c r="G57" s="1"/>
      <c r="H57" s="1"/>
      <c r="I57" s="1"/>
      <c r="J57" s="3"/>
      <c r="K57" s="1"/>
    </row>
    <row r="58" ht="22.5" customHeight="1"/>
  </sheetData>
  <sheetProtection/>
  <mergeCells count="17">
    <mergeCell ref="A1:K1"/>
    <mergeCell ref="A2:K2"/>
    <mergeCell ref="B5:J5"/>
    <mergeCell ref="F8:F13"/>
    <mergeCell ref="A8:A13"/>
    <mergeCell ref="K8:K13"/>
    <mergeCell ref="I8:I13"/>
    <mergeCell ref="J8:J13"/>
    <mergeCell ref="E8:E13"/>
    <mergeCell ref="B4:J4"/>
    <mergeCell ref="B7:J7"/>
    <mergeCell ref="B8:B13"/>
    <mergeCell ref="B6:J6"/>
    <mergeCell ref="D8:D13"/>
    <mergeCell ref="G8:G13"/>
    <mergeCell ref="H8:H13"/>
    <mergeCell ref="C8:C1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6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5.7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31.5">
      <c r="B1" s="314" t="s">
        <v>449</v>
      </c>
      <c r="C1" s="314"/>
      <c r="D1" s="318"/>
      <c r="E1" s="318"/>
      <c r="F1" s="318"/>
    </row>
    <row r="2" spans="2:6" ht="15.75">
      <c r="B2" s="314" t="s">
        <v>450</v>
      </c>
      <c r="C2" s="314"/>
      <c r="D2" s="318"/>
      <c r="E2" s="318"/>
      <c r="F2" s="318"/>
    </row>
    <row r="3" spans="2:6" ht="15.75">
      <c r="B3" s="315"/>
      <c r="C3" s="315"/>
      <c r="D3" s="319"/>
      <c r="E3" s="319"/>
      <c r="F3" s="319"/>
    </row>
    <row r="4" spans="2:6" ht="78.75">
      <c r="B4" s="315" t="s">
        <v>451</v>
      </c>
      <c r="C4" s="315"/>
      <c r="D4" s="319"/>
      <c r="E4" s="319"/>
      <c r="F4" s="319"/>
    </row>
    <row r="5" spans="2:6" ht="15.75">
      <c r="B5" s="315"/>
      <c r="C5" s="315"/>
      <c r="D5" s="319"/>
      <c r="E5" s="319"/>
      <c r="F5" s="319"/>
    </row>
    <row r="6" spans="2:6" ht="31.5">
      <c r="B6" s="314" t="s">
        <v>452</v>
      </c>
      <c r="C6" s="314"/>
      <c r="D6" s="318"/>
      <c r="E6" s="318" t="s">
        <v>453</v>
      </c>
      <c r="F6" s="318" t="s">
        <v>454</v>
      </c>
    </row>
    <row r="7" spans="2:6" ht="16.5" thickBot="1">
      <c r="B7" s="315"/>
      <c r="C7" s="315"/>
      <c r="D7" s="319"/>
      <c r="E7" s="319"/>
      <c r="F7" s="319"/>
    </row>
    <row r="8" spans="2:6" ht="63.75" thickBot="1">
      <c r="B8" s="316" t="s">
        <v>455</v>
      </c>
      <c r="C8" s="317"/>
      <c r="D8" s="320"/>
      <c r="E8" s="320">
        <v>9</v>
      </c>
      <c r="F8" s="321" t="s">
        <v>456</v>
      </c>
    </row>
    <row r="9" spans="2:6" ht="15.75">
      <c r="B9" s="315"/>
      <c r="C9" s="315"/>
      <c r="D9" s="319"/>
      <c r="E9" s="319"/>
      <c r="F9" s="319"/>
    </row>
    <row r="10" spans="2:6" ht="15.75">
      <c r="B10" s="315"/>
      <c r="C10" s="315"/>
      <c r="D10" s="319"/>
      <c r="E10" s="319"/>
      <c r="F10" s="31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view="pageBreakPreview" zoomScaleNormal="104" zoomScaleSheetLayoutView="100" zoomScalePageLayoutView="0" workbookViewId="0" topLeftCell="A13">
      <selection activeCell="I24" sqref="I24"/>
    </sheetView>
  </sheetViews>
  <sheetFormatPr defaultColWidth="8.00390625" defaultRowHeight="15.75"/>
  <cols>
    <col min="1" max="1" width="24.25390625" style="2" customWidth="1"/>
    <col min="2" max="2" width="7.00390625" style="1" customWidth="1"/>
    <col min="3" max="3" width="8.875" style="1" customWidth="1"/>
    <col min="4" max="4" width="5.50390625" style="1" customWidth="1"/>
    <col min="5" max="6" width="7.875" style="1" customWidth="1"/>
    <col min="7" max="7" width="8.875" style="1" customWidth="1"/>
    <col min="8" max="8" width="11.125" style="1" customWidth="1"/>
    <col min="9" max="9" width="8.625" style="1" customWidth="1"/>
    <col min="10" max="10" width="4.375" style="3" customWidth="1"/>
    <col min="11" max="11" width="18.375" style="1" customWidth="1"/>
    <col min="12" max="16384" width="8.00390625" style="1" customWidth="1"/>
  </cols>
  <sheetData>
    <row r="1" spans="1:11" ht="15.75" customHeight="1">
      <c r="A1" s="329" t="s">
        <v>351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ht="15.75" customHeight="1">
      <c r="A2" s="329" t="s">
        <v>349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ht="15.75">
      <c r="A3" s="330" t="s">
        <v>348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ht="8.25" customHeight="1">
      <c r="A4" s="269"/>
      <c r="B4" s="14"/>
      <c r="C4" s="14"/>
      <c r="D4" s="14"/>
      <c r="E4" s="14"/>
      <c r="F4" s="14"/>
      <c r="G4" s="14"/>
      <c r="H4" s="14"/>
      <c r="I4" s="14"/>
      <c r="J4" s="14"/>
      <c r="K4" s="266"/>
    </row>
    <row r="5" spans="1:11" ht="60" customHeight="1">
      <c r="A5" s="36"/>
      <c r="B5" s="331" t="s">
        <v>354</v>
      </c>
      <c r="C5" s="332"/>
      <c r="D5" s="332"/>
      <c r="E5" s="332"/>
      <c r="F5" s="332"/>
      <c r="G5" s="332"/>
      <c r="H5" s="332"/>
      <c r="I5" s="332"/>
      <c r="J5" s="332"/>
      <c r="K5" s="29"/>
    </row>
    <row r="6" spans="1:11" ht="15.75" customHeight="1">
      <c r="A6" s="354"/>
      <c r="B6" s="354"/>
      <c r="C6" s="354"/>
      <c r="D6" s="354"/>
      <c r="E6" s="354"/>
      <c r="F6" s="354"/>
      <c r="G6" s="354"/>
      <c r="H6" s="354"/>
      <c r="I6" s="354"/>
      <c r="J6" s="354"/>
      <c r="K6" s="354"/>
    </row>
    <row r="7" spans="1:11" ht="31.5" customHeight="1">
      <c r="A7" s="40" t="s">
        <v>350</v>
      </c>
      <c r="B7" s="355" t="s">
        <v>42</v>
      </c>
      <c r="C7" s="355"/>
      <c r="D7" s="355"/>
      <c r="E7" s="355"/>
      <c r="F7" s="355"/>
      <c r="G7" s="355"/>
      <c r="H7" s="355"/>
      <c r="I7" s="355"/>
      <c r="J7" s="355"/>
      <c r="K7" s="84" t="s">
        <v>60</v>
      </c>
    </row>
    <row r="8" spans="2:10" s="42" customFormat="1" ht="33" customHeight="1">
      <c r="B8" s="325" t="s">
        <v>15</v>
      </c>
      <c r="C8" s="326"/>
      <c r="D8" s="326"/>
      <c r="E8" s="326"/>
      <c r="F8" s="326"/>
      <c r="G8" s="326"/>
      <c r="H8" s="326"/>
      <c r="I8" s="326"/>
      <c r="J8" s="326"/>
    </row>
    <row r="9" spans="1:11" ht="39.75" customHeight="1" thickBot="1">
      <c r="A9" s="31"/>
      <c r="B9" s="324" t="s">
        <v>415</v>
      </c>
      <c r="C9" s="324"/>
      <c r="D9" s="324"/>
      <c r="E9" s="324"/>
      <c r="F9" s="324"/>
      <c r="G9" s="324"/>
      <c r="H9" s="324"/>
      <c r="I9" s="324"/>
      <c r="J9" s="324"/>
      <c r="K9" s="150" t="s">
        <v>333</v>
      </c>
    </row>
    <row r="10" spans="1:11" ht="16.5" customHeight="1">
      <c r="A10" s="336" t="s">
        <v>5</v>
      </c>
      <c r="B10" s="348" t="s">
        <v>7</v>
      </c>
      <c r="C10" s="350" t="s">
        <v>8</v>
      </c>
      <c r="D10" s="347" t="s">
        <v>47</v>
      </c>
      <c r="E10" s="348" t="s">
        <v>9</v>
      </c>
      <c r="F10" s="342" t="s">
        <v>43</v>
      </c>
      <c r="G10" s="342" t="s">
        <v>11</v>
      </c>
      <c r="H10" s="339" t="s">
        <v>13</v>
      </c>
      <c r="I10" s="347" t="s">
        <v>10</v>
      </c>
      <c r="J10" s="323" t="s">
        <v>4</v>
      </c>
      <c r="K10" s="333" t="s">
        <v>6</v>
      </c>
    </row>
    <row r="11" spans="1:11" ht="16.5" customHeight="1">
      <c r="A11" s="337"/>
      <c r="B11" s="349"/>
      <c r="C11" s="351"/>
      <c r="D11" s="345"/>
      <c r="E11" s="349"/>
      <c r="F11" s="343"/>
      <c r="G11" s="345"/>
      <c r="H11" s="340"/>
      <c r="I11" s="345"/>
      <c r="J11" s="327"/>
      <c r="K11" s="334"/>
    </row>
    <row r="12" spans="1:11" ht="16.5" customHeight="1">
      <c r="A12" s="337"/>
      <c r="B12" s="349"/>
      <c r="C12" s="351"/>
      <c r="D12" s="345"/>
      <c r="E12" s="349"/>
      <c r="F12" s="343"/>
      <c r="G12" s="345"/>
      <c r="H12" s="340"/>
      <c r="I12" s="345"/>
      <c r="J12" s="327"/>
      <c r="K12" s="334"/>
    </row>
    <row r="13" spans="1:11" ht="16.5" customHeight="1">
      <c r="A13" s="337"/>
      <c r="B13" s="349"/>
      <c r="C13" s="351"/>
      <c r="D13" s="345"/>
      <c r="E13" s="349"/>
      <c r="F13" s="343"/>
      <c r="G13" s="345"/>
      <c r="H13" s="340"/>
      <c r="I13" s="345"/>
      <c r="J13" s="327"/>
      <c r="K13" s="334"/>
    </row>
    <row r="14" spans="1:11" ht="16.5" customHeight="1">
      <c r="A14" s="337"/>
      <c r="B14" s="349"/>
      <c r="C14" s="351"/>
      <c r="D14" s="345"/>
      <c r="E14" s="349"/>
      <c r="F14" s="343"/>
      <c r="G14" s="345"/>
      <c r="H14" s="340"/>
      <c r="I14" s="345"/>
      <c r="J14" s="327"/>
      <c r="K14" s="334"/>
    </row>
    <row r="15" spans="1:11" ht="16.5" customHeight="1" thickBot="1">
      <c r="A15" s="338"/>
      <c r="B15" s="353"/>
      <c r="C15" s="356"/>
      <c r="D15" s="346"/>
      <c r="E15" s="353"/>
      <c r="F15" s="344"/>
      <c r="G15" s="346"/>
      <c r="H15" s="341"/>
      <c r="I15" s="346"/>
      <c r="J15" s="328"/>
      <c r="K15" s="335"/>
    </row>
    <row r="16" spans="1:11" ht="22.5" customHeight="1" thickBot="1">
      <c r="A16" s="296" t="s">
        <v>406</v>
      </c>
      <c r="B16" s="297">
        <v>2004</v>
      </c>
      <c r="C16" s="298">
        <v>39</v>
      </c>
      <c r="D16" s="157" t="s">
        <v>16</v>
      </c>
      <c r="E16" s="297">
        <v>4</v>
      </c>
      <c r="F16" s="157">
        <v>249</v>
      </c>
      <c r="G16" s="168">
        <f aca="true" t="shared" si="0" ref="G16:G27">E16*F16</f>
        <v>996</v>
      </c>
      <c r="H16" s="175">
        <v>10</v>
      </c>
      <c r="I16" s="218">
        <f aca="true" t="shared" si="1" ref="I16:I28">G16/C16</f>
        <v>25.53846153846154</v>
      </c>
      <c r="J16" s="177"/>
      <c r="K16" s="154" t="s">
        <v>19</v>
      </c>
    </row>
    <row r="17" spans="1:11" s="4" customFormat="1" ht="22.5" customHeight="1">
      <c r="A17" s="184" t="s">
        <v>463</v>
      </c>
      <c r="B17" s="151">
        <v>2005</v>
      </c>
      <c r="C17" s="152">
        <v>30</v>
      </c>
      <c r="D17" s="153">
        <v>3</v>
      </c>
      <c r="E17" s="175">
        <v>6</v>
      </c>
      <c r="F17" s="238">
        <v>298</v>
      </c>
      <c r="G17" s="168">
        <f>E17*F17</f>
        <v>1788</v>
      </c>
      <c r="H17" s="175">
        <v>10</v>
      </c>
      <c r="I17" s="167">
        <f>G17/C17</f>
        <v>59.6</v>
      </c>
      <c r="J17" s="177"/>
      <c r="K17" s="154" t="s">
        <v>19</v>
      </c>
    </row>
    <row r="18" spans="1:11" s="4" customFormat="1" ht="22.5" customHeight="1" thickBot="1">
      <c r="A18" s="299" t="s">
        <v>407</v>
      </c>
      <c r="B18" s="300">
        <v>2002</v>
      </c>
      <c r="C18" s="301">
        <v>37</v>
      </c>
      <c r="D18" s="153">
        <v>2</v>
      </c>
      <c r="E18" s="300">
        <v>6</v>
      </c>
      <c r="F18" s="238">
        <v>293</v>
      </c>
      <c r="G18" s="168">
        <f t="shared" si="0"/>
        <v>1758</v>
      </c>
      <c r="H18" s="175">
        <v>10</v>
      </c>
      <c r="I18" s="167">
        <f t="shared" si="1"/>
        <v>47.513513513513516</v>
      </c>
      <c r="J18" s="177"/>
      <c r="K18" s="154" t="s">
        <v>19</v>
      </c>
    </row>
    <row r="19" spans="1:11" s="4" customFormat="1" ht="23.25" customHeight="1" thickBot="1">
      <c r="A19" s="299" t="s">
        <v>408</v>
      </c>
      <c r="B19" s="300">
        <v>2001</v>
      </c>
      <c r="C19" s="301">
        <v>47</v>
      </c>
      <c r="D19" s="156" t="s">
        <v>16</v>
      </c>
      <c r="E19" s="300">
        <v>8</v>
      </c>
      <c r="F19" s="237">
        <v>282</v>
      </c>
      <c r="G19" s="168">
        <f t="shared" si="0"/>
        <v>2256</v>
      </c>
      <c r="H19" s="175">
        <v>10</v>
      </c>
      <c r="I19" s="167">
        <f t="shared" si="1"/>
        <v>48</v>
      </c>
      <c r="J19" s="156"/>
      <c r="K19" s="156" t="s">
        <v>19</v>
      </c>
    </row>
    <row r="20" spans="1:11" s="4" customFormat="1" ht="23.25" customHeight="1" thickBot="1">
      <c r="A20" s="299" t="s">
        <v>409</v>
      </c>
      <c r="B20" s="300">
        <v>2000</v>
      </c>
      <c r="C20" s="301">
        <v>58</v>
      </c>
      <c r="D20" s="157" t="s">
        <v>16</v>
      </c>
      <c r="E20" s="300">
        <v>12</v>
      </c>
      <c r="F20" s="157">
        <v>264</v>
      </c>
      <c r="G20" s="168">
        <f t="shared" si="0"/>
        <v>3168</v>
      </c>
      <c r="H20" s="175">
        <v>10</v>
      </c>
      <c r="I20" s="167">
        <f t="shared" si="1"/>
        <v>54.62068965517241</v>
      </c>
      <c r="J20" s="157"/>
      <c r="K20" s="154" t="s">
        <v>19</v>
      </c>
    </row>
    <row r="21" spans="1:11" s="4" customFormat="1" ht="21.75" customHeight="1" thickBot="1">
      <c r="A21" s="299" t="s">
        <v>410</v>
      </c>
      <c r="B21" s="300">
        <v>1999</v>
      </c>
      <c r="C21" s="301">
        <v>66</v>
      </c>
      <c r="D21" s="153" t="s">
        <v>16</v>
      </c>
      <c r="E21" s="300">
        <v>12</v>
      </c>
      <c r="F21" s="175">
        <v>287</v>
      </c>
      <c r="G21" s="168">
        <f t="shared" si="0"/>
        <v>3444</v>
      </c>
      <c r="H21" s="175">
        <v>10</v>
      </c>
      <c r="I21" s="167">
        <f t="shared" si="1"/>
        <v>52.18181818181818</v>
      </c>
      <c r="J21" s="177"/>
      <c r="K21" s="154" t="s">
        <v>19</v>
      </c>
    </row>
    <row r="22" spans="1:11" ht="21.75" customHeight="1" thickBot="1">
      <c r="A22" s="299" t="s">
        <v>411</v>
      </c>
      <c r="B22" s="300">
        <v>2003</v>
      </c>
      <c r="C22" s="301">
        <v>34</v>
      </c>
      <c r="D22" s="157" t="s">
        <v>16</v>
      </c>
      <c r="E22" s="300">
        <v>6</v>
      </c>
      <c r="F22" s="157">
        <v>307</v>
      </c>
      <c r="G22" s="168">
        <f t="shared" si="0"/>
        <v>1842</v>
      </c>
      <c r="H22" s="175">
        <v>10</v>
      </c>
      <c r="I22" s="167">
        <f t="shared" si="1"/>
        <v>54.1764705882353</v>
      </c>
      <c r="J22" s="177"/>
      <c r="K22" s="154" t="s">
        <v>19</v>
      </c>
    </row>
    <row r="23" spans="1:11" s="4" customFormat="1" ht="20.25" customHeight="1" thickBot="1">
      <c r="A23" s="299" t="s">
        <v>412</v>
      </c>
      <c r="B23" s="300">
        <v>1999</v>
      </c>
      <c r="C23" s="301">
        <v>54</v>
      </c>
      <c r="D23" s="153" t="s">
        <v>16</v>
      </c>
      <c r="E23" s="300">
        <v>8</v>
      </c>
      <c r="F23" s="238">
        <v>251</v>
      </c>
      <c r="G23" s="168">
        <f t="shared" si="0"/>
        <v>2008</v>
      </c>
      <c r="H23" s="175">
        <v>10</v>
      </c>
      <c r="I23" s="167">
        <f t="shared" si="1"/>
        <v>37.18518518518518</v>
      </c>
      <c r="J23" s="177"/>
      <c r="K23" s="154" t="s">
        <v>19</v>
      </c>
    </row>
    <row r="24" spans="1:11" s="4" customFormat="1" ht="21" customHeight="1" thickBot="1">
      <c r="A24" s="299" t="s">
        <v>413</v>
      </c>
      <c r="B24" s="300">
        <v>1998</v>
      </c>
      <c r="C24" s="301">
        <v>62</v>
      </c>
      <c r="D24" s="208" t="s">
        <v>16</v>
      </c>
      <c r="E24" s="300">
        <v>8</v>
      </c>
      <c r="F24" s="168">
        <v>299</v>
      </c>
      <c r="G24" s="168">
        <f t="shared" si="0"/>
        <v>2392</v>
      </c>
      <c r="H24" s="175">
        <v>10</v>
      </c>
      <c r="I24" s="167">
        <f t="shared" si="1"/>
        <v>38.58064516129032</v>
      </c>
      <c r="J24" s="169"/>
      <c r="K24" s="154" t="s">
        <v>19</v>
      </c>
    </row>
    <row r="25" spans="1:11" s="4" customFormat="1" ht="22.5" customHeight="1" thickBot="1">
      <c r="A25" s="299" t="s">
        <v>414</v>
      </c>
      <c r="B25" s="300">
        <v>1999</v>
      </c>
      <c r="C25" s="301">
        <v>68</v>
      </c>
      <c r="D25" s="157" t="s">
        <v>16</v>
      </c>
      <c r="E25" s="300">
        <v>8</v>
      </c>
      <c r="F25" s="157">
        <v>244</v>
      </c>
      <c r="G25" s="168">
        <f t="shared" si="0"/>
        <v>1952</v>
      </c>
      <c r="H25" s="175">
        <v>10</v>
      </c>
      <c r="I25" s="167">
        <f t="shared" si="1"/>
        <v>28.705882352941178</v>
      </c>
      <c r="J25" s="157"/>
      <c r="K25" s="154" t="s">
        <v>19</v>
      </c>
    </row>
    <row r="26" spans="1:11" s="4" customFormat="1" ht="23.25" customHeight="1">
      <c r="A26" s="206" t="s">
        <v>438</v>
      </c>
      <c r="B26" s="157">
        <v>2002</v>
      </c>
      <c r="C26" s="214">
        <v>35</v>
      </c>
      <c r="D26" s="157" t="s">
        <v>16</v>
      </c>
      <c r="E26" s="157">
        <v>8</v>
      </c>
      <c r="F26" s="175">
        <v>203</v>
      </c>
      <c r="G26" s="168">
        <f t="shared" si="0"/>
        <v>1624</v>
      </c>
      <c r="H26" s="175"/>
      <c r="I26" s="167">
        <f t="shared" si="1"/>
        <v>46.4</v>
      </c>
      <c r="J26" s="177"/>
      <c r="K26" s="154" t="s">
        <v>19</v>
      </c>
    </row>
    <row r="27" spans="1:11" ht="21" customHeight="1" thickBot="1">
      <c r="A27" s="209"/>
      <c r="B27" s="156"/>
      <c r="C27" s="215"/>
      <c r="D27" s="156" t="s">
        <v>291</v>
      </c>
      <c r="E27" s="156"/>
      <c r="F27" s="156"/>
      <c r="G27" s="168">
        <f t="shared" si="0"/>
        <v>0</v>
      </c>
      <c r="H27" s="178"/>
      <c r="I27" s="167" t="e">
        <f t="shared" si="1"/>
        <v>#DIV/0!</v>
      </c>
      <c r="J27" s="176"/>
      <c r="K27" s="210" t="s">
        <v>19</v>
      </c>
    </row>
    <row r="28" spans="1:11" s="39" customFormat="1" ht="26.25" customHeight="1" thickBot="1">
      <c r="A28" s="161" t="s">
        <v>12</v>
      </c>
      <c r="B28" s="200"/>
      <c r="C28" s="242">
        <f>SUM(C16:C27)</f>
        <v>530</v>
      </c>
      <c r="D28" s="162"/>
      <c r="E28" s="211"/>
      <c r="F28" s="211">
        <f>SUM(F16:F27)</f>
        <v>2977</v>
      </c>
      <c r="G28" s="212">
        <f>SUM(G16:G27)</f>
        <v>23228</v>
      </c>
      <c r="H28" s="211">
        <f>SUM(H16:H27)</f>
        <v>100</v>
      </c>
      <c r="I28" s="243">
        <f t="shared" si="1"/>
        <v>43.82641509433962</v>
      </c>
      <c r="J28" s="212"/>
      <c r="K28" s="163"/>
    </row>
    <row r="29" spans="1:11" ht="18" customHeight="1">
      <c r="A29" s="6"/>
      <c r="B29" s="6"/>
      <c r="C29" s="7"/>
      <c r="D29" s="8"/>
      <c r="E29" s="8"/>
      <c r="F29" s="8"/>
      <c r="G29" s="8"/>
      <c r="H29" s="8"/>
      <c r="I29" s="8"/>
      <c r="J29" s="18"/>
      <c r="K29" s="5"/>
    </row>
    <row r="30" spans="1:11" s="4" customFormat="1" ht="25.5" customHeight="1">
      <c r="A30" s="9" t="s">
        <v>1</v>
      </c>
      <c r="B30" s="9"/>
      <c r="C30" s="10"/>
      <c r="D30" s="16"/>
      <c r="E30" s="16"/>
      <c r="F30" s="16" t="s">
        <v>2</v>
      </c>
      <c r="G30" s="16"/>
      <c r="H30" s="16"/>
      <c r="I30" s="16"/>
      <c r="J30" s="22"/>
      <c r="K30" s="5"/>
    </row>
    <row r="31" spans="1:11" s="4" customFormat="1" ht="27.75" customHeight="1">
      <c r="A31" s="19" t="s">
        <v>153</v>
      </c>
      <c r="B31" s="20"/>
      <c r="C31" s="20"/>
      <c r="D31" s="20"/>
      <c r="E31" s="21"/>
      <c r="F31" s="21" t="s">
        <v>55</v>
      </c>
      <c r="G31" s="21"/>
      <c r="H31" s="21"/>
      <c r="I31" s="21"/>
      <c r="J31" s="23"/>
      <c r="K31" s="5"/>
    </row>
    <row r="32" spans="1:11" s="4" customFormat="1" ht="15" customHeight="1">
      <c r="A32" s="2"/>
      <c r="B32" s="11"/>
      <c r="C32" s="12"/>
      <c r="D32" s="12"/>
      <c r="E32" s="13"/>
      <c r="F32" s="13"/>
      <c r="G32" s="13"/>
      <c r="H32" s="13"/>
      <c r="I32" s="13"/>
      <c r="J32" s="3"/>
      <c r="K32" s="1"/>
    </row>
    <row r="33" ht="18" customHeight="1"/>
    <row r="34" spans="1:11" s="4" customFormat="1" ht="15" customHeight="1">
      <c r="A34" s="2"/>
      <c r="B34" s="1"/>
      <c r="C34" s="1"/>
      <c r="D34" s="1"/>
      <c r="E34" s="1"/>
      <c r="F34" s="1"/>
      <c r="G34" s="1"/>
      <c r="H34" s="1"/>
      <c r="I34" s="1"/>
      <c r="J34" s="3"/>
      <c r="K34" s="1"/>
    </row>
    <row r="35" ht="18" customHeight="1"/>
    <row r="36" spans="1:11" s="4" customFormat="1" ht="15" customHeight="1">
      <c r="A36" s="2"/>
      <c r="B36" s="1"/>
      <c r="C36" s="1"/>
      <c r="D36" s="1"/>
      <c r="E36" s="1"/>
      <c r="F36" s="1"/>
      <c r="G36" s="1"/>
      <c r="H36" s="1"/>
      <c r="I36" s="1"/>
      <c r="J36" s="3"/>
      <c r="K36" s="1"/>
    </row>
    <row r="37" spans="1:11" s="4" customFormat="1" ht="15" customHeight="1">
      <c r="A37" s="2"/>
      <c r="B37" s="1"/>
      <c r="C37" s="1"/>
      <c r="D37" s="1"/>
      <c r="E37" s="1"/>
      <c r="F37" s="1"/>
      <c r="G37" s="1"/>
      <c r="H37" s="1"/>
      <c r="I37" s="1"/>
      <c r="J37" s="3"/>
      <c r="K37" s="1"/>
    </row>
    <row r="38" spans="1:11" s="4" customFormat="1" ht="12" customHeight="1">
      <c r="A38" s="2"/>
      <c r="B38" s="1"/>
      <c r="C38" s="1"/>
      <c r="D38" s="1"/>
      <c r="E38" s="1"/>
      <c r="F38" s="1"/>
      <c r="G38" s="1"/>
      <c r="H38" s="1"/>
      <c r="I38" s="1"/>
      <c r="J38" s="3"/>
      <c r="K38" s="1"/>
    </row>
    <row r="39" ht="25.5" customHeight="1"/>
    <row r="40" ht="25.5" customHeight="1"/>
    <row r="41" ht="25.5" customHeight="1"/>
    <row r="42" ht="25.5" customHeight="1"/>
    <row r="43" ht="25.5" customHeight="1"/>
    <row r="44" ht="22.5" customHeight="1"/>
    <row r="45" spans="1:11" s="5" customFormat="1" ht="22.5" customHeight="1">
      <c r="A45" s="2"/>
      <c r="B45" s="1"/>
      <c r="C45" s="1"/>
      <c r="D45" s="1"/>
      <c r="E45" s="1"/>
      <c r="F45" s="1"/>
      <c r="G45" s="1"/>
      <c r="H45" s="1"/>
      <c r="I45" s="1"/>
      <c r="J45" s="3"/>
      <c r="K45" s="1"/>
    </row>
    <row r="46" ht="22.5" customHeight="1"/>
  </sheetData>
  <sheetProtection/>
  <mergeCells count="19">
    <mergeCell ref="A6:K6"/>
    <mergeCell ref="B7:J7"/>
    <mergeCell ref="A1:K1"/>
    <mergeCell ref="A2:K2"/>
    <mergeCell ref="A3:K3"/>
    <mergeCell ref="B5:J5"/>
    <mergeCell ref="A10:A15"/>
    <mergeCell ref="H10:H15"/>
    <mergeCell ref="B10:B15"/>
    <mergeCell ref="C10:C15"/>
    <mergeCell ref="D10:D15"/>
    <mergeCell ref="E10:E15"/>
    <mergeCell ref="F10:F15"/>
    <mergeCell ref="G10:G15"/>
    <mergeCell ref="B8:J8"/>
    <mergeCell ref="B9:J9"/>
    <mergeCell ref="J10:J15"/>
    <mergeCell ref="K10:K15"/>
    <mergeCell ref="I10:I1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view="pageBreakPreview" zoomScaleNormal="90" zoomScaleSheetLayoutView="100" zoomScalePageLayoutView="0" workbookViewId="0" topLeftCell="A13">
      <selection activeCell="I23" sqref="H23:I23"/>
    </sheetView>
  </sheetViews>
  <sheetFormatPr defaultColWidth="8.00390625" defaultRowHeight="15.75"/>
  <cols>
    <col min="1" max="1" width="24.25390625" style="2" customWidth="1"/>
    <col min="2" max="2" width="7.00390625" style="1" customWidth="1"/>
    <col min="3" max="3" width="8.50390625" style="1" customWidth="1"/>
    <col min="4" max="4" width="5.50390625" style="1" customWidth="1"/>
    <col min="5" max="6" width="6.375" style="1" customWidth="1"/>
    <col min="7" max="7" width="8.75390625" style="1" customWidth="1"/>
    <col min="8" max="8" width="11.125" style="1" customWidth="1"/>
    <col min="9" max="9" width="9.125" style="1" customWidth="1"/>
    <col min="10" max="10" width="4.375" style="3" customWidth="1"/>
    <col min="11" max="11" width="20.25390625" style="1" customWidth="1"/>
    <col min="12" max="16384" width="8.00390625" style="1" customWidth="1"/>
  </cols>
  <sheetData>
    <row r="1" spans="1:11" ht="15.75" customHeight="1">
      <c r="A1" s="329" t="s">
        <v>351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ht="15.75" customHeight="1">
      <c r="A2" s="329" t="s">
        <v>349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ht="15.75">
      <c r="A3" s="330" t="s">
        <v>348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ht="8.25" customHeight="1">
      <c r="A4" s="269"/>
      <c r="B4" s="14"/>
      <c r="C4" s="14"/>
      <c r="D4" s="14"/>
      <c r="E4" s="14"/>
      <c r="F4" s="14"/>
      <c r="G4" s="14"/>
      <c r="H4" s="14"/>
      <c r="I4" s="14"/>
      <c r="J4" s="14"/>
      <c r="K4" s="266"/>
    </row>
    <row r="5" spans="1:11" ht="60" customHeight="1">
      <c r="A5" s="36"/>
      <c r="B5" s="331" t="s">
        <v>352</v>
      </c>
      <c r="C5" s="332"/>
      <c r="D5" s="332"/>
      <c r="E5" s="332"/>
      <c r="F5" s="332"/>
      <c r="G5" s="332"/>
      <c r="H5" s="332"/>
      <c r="I5" s="332"/>
      <c r="J5" s="332"/>
      <c r="K5" s="29"/>
    </row>
    <row r="6" spans="1:11" ht="15.75" customHeight="1">
      <c r="A6" s="354"/>
      <c r="B6" s="354"/>
      <c r="C6" s="354"/>
      <c r="D6" s="354"/>
      <c r="E6" s="354"/>
      <c r="F6" s="354"/>
      <c r="G6" s="354"/>
      <c r="H6" s="354"/>
      <c r="I6" s="354"/>
      <c r="J6" s="354"/>
      <c r="K6" s="354"/>
    </row>
    <row r="7" spans="1:11" ht="31.5" customHeight="1">
      <c r="A7" s="40" t="s">
        <v>350</v>
      </c>
      <c r="B7" s="355" t="s">
        <v>42</v>
      </c>
      <c r="C7" s="355"/>
      <c r="D7" s="355"/>
      <c r="E7" s="355"/>
      <c r="F7" s="355"/>
      <c r="G7" s="355"/>
      <c r="H7" s="355"/>
      <c r="I7" s="355"/>
      <c r="J7" s="355"/>
      <c r="K7" s="84" t="s">
        <v>60</v>
      </c>
    </row>
    <row r="8" spans="2:10" s="42" customFormat="1" ht="33" customHeight="1">
      <c r="B8" s="325" t="s">
        <v>15</v>
      </c>
      <c r="C8" s="326"/>
      <c r="D8" s="326"/>
      <c r="E8" s="326"/>
      <c r="F8" s="326"/>
      <c r="G8" s="326"/>
      <c r="H8" s="326"/>
      <c r="I8" s="326"/>
      <c r="J8" s="326"/>
    </row>
    <row r="9" spans="1:11" ht="38.25" customHeight="1" thickBot="1">
      <c r="A9" s="31"/>
      <c r="B9" s="324" t="s">
        <v>126</v>
      </c>
      <c r="C9" s="324"/>
      <c r="D9" s="324"/>
      <c r="E9" s="324"/>
      <c r="F9" s="324"/>
      <c r="G9" s="324"/>
      <c r="H9" s="324"/>
      <c r="I9" s="324"/>
      <c r="J9" s="324"/>
      <c r="K9" s="150" t="s">
        <v>328</v>
      </c>
    </row>
    <row r="10" spans="1:11" ht="16.5" customHeight="1">
      <c r="A10" s="336" t="s">
        <v>5</v>
      </c>
      <c r="B10" s="348" t="s">
        <v>7</v>
      </c>
      <c r="C10" s="350" t="s">
        <v>8</v>
      </c>
      <c r="D10" s="347" t="s">
        <v>47</v>
      </c>
      <c r="E10" s="348" t="s">
        <v>9</v>
      </c>
      <c r="F10" s="342" t="s">
        <v>43</v>
      </c>
      <c r="G10" s="342" t="s">
        <v>11</v>
      </c>
      <c r="H10" s="339" t="s">
        <v>13</v>
      </c>
      <c r="I10" s="347" t="s">
        <v>10</v>
      </c>
      <c r="J10" s="323" t="s">
        <v>4</v>
      </c>
      <c r="K10" s="333" t="s">
        <v>6</v>
      </c>
    </row>
    <row r="11" spans="1:11" ht="16.5" customHeight="1">
      <c r="A11" s="337"/>
      <c r="B11" s="349"/>
      <c r="C11" s="351"/>
      <c r="D11" s="345"/>
      <c r="E11" s="349"/>
      <c r="F11" s="343"/>
      <c r="G11" s="345"/>
      <c r="H11" s="340"/>
      <c r="I11" s="345"/>
      <c r="J11" s="327"/>
      <c r="K11" s="334"/>
    </row>
    <row r="12" spans="1:11" ht="16.5" customHeight="1">
      <c r="A12" s="337"/>
      <c r="B12" s="349"/>
      <c r="C12" s="351"/>
      <c r="D12" s="345"/>
      <c r="E12" s="349"/>
      <c r="F12" s="343"/>
      <c r="G12" s="345"/>
      <c r="H12" s="340"/>
      <c r="I12" s="345"/>
      <c r="J12" s="327"/>
      <c r="K12" s="334"/>
    </row>
    <row r="13" spans="1:11" ht="16.5" customHeight="1">
      <c r="A13" s="337"/>
      <c r="B13" s="349"/>
      <c r="C13" s="351"/>
      <c r="D13" s="345"/>
      <c r="E13" s="349"/>
      <c r="F13" s="343"/>
      <c r="G13" s="345"/>
      <c r="H13" s="340"/>
      <c r="I13" s="345"/>
      <c r="J13" s="327"/>
      <c r="K13" s="334"/>
    </row>
    <row r="14" spans="1:11" ht="16.5" customHeight="1">
      <c r="A14" s="337"/>
      <c r="B14" s="349"/>
      <c r="C14" s="351"/>
      <c r="D14" s="345"/>
      <c r="E14" s="349"/>
      <c r="F14" s="343"/>
      <c r="G14" s="345"/>
      <c r="H14" s="340"/>
      <c r="I14" s="345"/>
      <c r="J14" s="327"/>
      <c r="K14" s="334"/>
    </row>
    <row r="15" spans="1:11" ht="16.5" customHeight="1" thickBot="1">
      <c r="A15" s="338"/>
      <c r="B15" s="353"/>
      <c r="C15" s="356"/>
      <c r="D15" s="346"/>
      <c r="E15" s="353"/>
      <c r="F15" s="344"/>
      <c r="G15" s="346"/>
      <c r="H15" s="341"/>
      <c r="I15" s="346"/>
      <c r="J15" s="328"/>
      <c r="K15" s="335"/>
    </row>
    <row r="16" spans="1:11" s="4" customFormat="1" ht="22.5" customHeight="1">
      <c r="A16" s="207" t="s">
        <v>132</v>
      </c>
      <c r="B16" s="151">
        <v>2004</v>
      </c>
      <c r="C16" s="152">
        <v>21.2</v>
      </c>
      <c r="D16" s="153" t="s">
        <v>50</v>
      </c>
      <c r="E16" s="168">
        <v>4</v>
      </c>
      <c r="F16" s="168">
        <v>221</v>
      </c>
      <c r="G16" s="168">
        <f aca="true" t="shared" si="0" ref="G16:G26">E16*F16</f>
        <v>884</v>
      </c>
      <c r="H16" s="168">
        <v>10</v>
      </c>
      <c r="I16" s="218">
        <f aca="true" t="shared" si="1" ref="I16:I26">SUM(G16/C16)</f>
        <v>41.69811320754717</v>
      </c>
      <c r="J16" s="169"/>
      <c r="K16" s="154" t="s">
        <v>19</v>
      </c>
    </row>
    <row r="17" spans="1:11" s="4" customFormat="1" ht="23.25" customHeight="1">
      <c r="A17" s="207" t="s">
        <v>295</v>
      </c>
      <c r="B17" s="216">
        <v>2004</v>
      </c>
      <c r="C17" s="152">
        <v>26</v>
      </c>
      <c r="D17" s="153" t="s">
        <v>49</v>
      </c>
      <c r="E17" s="168">
        <v>8</v>
      </c>
      <c r="F17" s="168">
        <v>237</v>
      </c>
      <c r="G17" s="168">
        <f t="shared" si="0"/>
        <v>1896</v>
      </c>
      <c r="H17" s="168">
        <v>10</v>
      </c>
      <c r="I17" s="218">
        <f t="shared" si="1"/>
        <v>72.92307692307692</v>
      </c>
      <c r="J17" s="169"/>
      <c r="K17" s="154" t="s">
        <v>19</v>
      </c>
    </row>
    <row r="18" spans="1:11" s="4" customFormat="1" ht="23.25" customHeight="1">
      <c r="A18" s="207" t="s">
        <v>130</v>
      </c>
      <c r="B18" s="151">
        <v>2005</v>
      </c>
      <c r="C18" s="152">
        <v>35</v>
      </c>
      <c r="D18" s="153" t="s">
        <v>49</v>
      </c>
      <c r="E18" s="168">
        <v>8</v>
      </c>
      <c r="F18" s="168">
        <v>216</v>
      </c>
      <c r="G18" s="168">
        <f t="shared" si="0"/>
        <v>1728</v>
      </c>
      <c r="H18" s="168">
        <v>10</v>
      </c>
      <c r="I18" s="218">
        <f t="shared" si="1"/>
        <v>49.371428571428574</v>
      </c>
      <c r="J18" s="169"/>
      <c r="K18" s="154" t="s">
        <v>19</v>
      </c>
    </row>
    <row r="19" spans="1:11" s="4" customFormat="1" ht="21.75" customHeight="1">
      <c r="A19" s="207" t="s">
        <v>296</v>
      </c>
      <c r="B19" s="151">
        <v>2002</v>
      </c>
      <c r="C19" s="152">
        <v>52.8</v>
      </c>
      <c r="D19" s="153" t="s">
        <v>49</v>
      </c>
      <c r="E19" s="168">
        <v>12</v>
      </c>
      <c r="F19" s="168">
        <v>187</v>
      </c>
      <c r="G19" s="168">
        <f t="shared" si="0"/>
        <v>2244</v>
      </c>
      <c r="H19" s="168">
        <v>10</v>
      </c>
      <c r="I19" s="218">
        <f t="shared" si="1"/>
        <v>42.5</v>
      </c>
      <c r="J19" s="169"/>
      <c r="K19" s="154" t="s">
        <v>19</v>
      </c>
    </row>
    <row r="20" spans="1:11" ht="23.25" customHeight="1">
      <c r="A20" s="207" t="s">
        <v>297</v>
      </c>
      <c r="B20" s="151">
        <v>2000</v>
      </c>
      <c r="C20" s="152">
        <v>44.3</v>
      </c>
      <c r="D20" s="153" t="s">
        <v>49</v>
      </c>
      <c r="E20" s="168">
        <v>12</v>
      </c>
      <c r="F20" s="168">
        <v>210</v>
      </c>
      <c r="G20" s="168">
        <f t="shared" si="0"/>
        <v>2520</v>
      </c>
      <c r="H20" s="168">
        <v>10</v>
      </c>
      <c r="I20" s="218">
        <f t="shared" si="1"/>
        <v>56.88487584650113</v>
      </c>
      <c r="J20" s="169"/>
      <c r="K20" s="154" t="s">
        <v>19</v>
      </c>
    </row>
    <row r="21" spans="1:11" s="4" customFormat="1" ht="22.5" customHeight="1">
      <c r="A21" s="207" t="s">
        <v>423</v>
      </c>
      <c r="B21" s="151">
        <v>2001</v>
      </c>
      <c r="C21" s="152">
        <v>59</v>
      </c>
      <c r="D21" s="153" t="s">
        <v>49</v>
      </c>
      <c r="E21" s="168">
        <v>8</v>
      </c>
      <c r="F21" s="168">
        <v>238</v>
      </c>
      <c r="G21" s="168">
        <f>E21*F21</f>
        <v>1904</v>
      </c>
      <c r="H21" s="168">
        <v>10</v>
      </c>
      <c r="I21" s="218">
        <f>SUM(G21/C21)</f>
        <v>32.271186440677965</v>
      </c>
      <c r="J21" s="169"/>
      <c r="K21" s="154" t="s">
        <v>19</v>
      </c>
    </row>
    <row r="22" spans="1:11" s="4" customFormat="1" ht="22.5" customHeight="1">
      <c r="A22" s="207" t="s">
        <v>337</v>
      </c>
      <c r="B22" s="151">
        <v>2003</v>
      </c>
      <c r="C22" s="152">
        <v>57</v>
      </c>
      <c r="D22" s="153" t="s">
        <v>49</v>
      </c>
      <c r="E22" s="168">
        <v>8</v>
      </c>
      <c r="F22" s="168">
        <v>247</v>
      </c>
      <c r="G22" s="168">
        <f>E22*F22</f>
        <v>1976</v>
      </c>
      <c r="H22" s="168">
        <v>10</v>
      </c>
      <c r="I22" s="218">
        <f>SUM(G22/C22)</f>
        <v>34.666666666666664</v>
      </c>
      <c r="J22" s="169"/>
      <c r="K22" s="154" t="s">
        <v>19</v>
      </c>
    </row>
    <row r="23" spans="1:11" s="4" customFormat="1" ht="22.5" customHeight="1">
      <c r="A23" s="207" t="s">
        <v>330</v>
      </c>
      <c r="B23" s="151">
        <v>2001</v>
      </c>
      <c r="C23" s="152">
        <v>62</v>
      </c>
      <c r="D23" s="153" t="s">
        <v>49</v>
      </c>
      <c r="E23" s="168">
        <v>8</v>
      </c>
      <c r="F23" s="168">
        <v>132</v>
      </c>
      <c r="G23" s="168">
        <f t="shared" si="0"/>
        <v>1056</v>
      </c>
      <c r="H23" s="168">
        <v>10</v>
      </c>
      <c r="I23" s="218">
        <f t="shared" si="1"/>
        <v>17.032258064516128</v>
      </c>
      <c r="J23" s="169"/>
      <c r="K23" s="154" t="s">
        <v>19</v>
      </c>
    </row>
    <row r="24" spans="1:11" s="4" customFormat="1" ht="22.5" customHeight="1">
      <c r="A24" s="207" t="s">
        <v>336</v>
      </c>
      <c r="B24" s="151">
        <v>2005</v>
      </c>
      <c r="C24" s="152">
        <v>50</v>
      </c>
      <c r="D24" s="153" t="s">
        <v>50</v>
      </c>
      <c r="E24" s="168">
        <v>6</v>
      </c>
      <c r="F24" s="168">
        <v>331</v>
      </c>
      <c r="G24" s="168">
        <f t="shared" si="0"/>
        <v>1986</v>
      </c>
      <c r="H24" s="168">
        <v>10</v>
      </c>
      <c r="I24" s="218">
        <f t="shared" si="1"/>
        <v>39.72</v>
      </c>
      <c r="J24" s="169"/>
      <c r="K24" s="154" t="s">
        <v>19</v>
      </c>
    </row>
    <row r="25" spans="1:11" s="4" customFormat="1" ht="23.25" customHeight="1">
      <c r="A25" s="155" t="s">
        <v>327</v>
      </c>
      <c r="B25" s="156">
        <v>2001</v>
      </c>
      <c r="C25" s="215">
        <v>35.6</v>
      </c>
      <c r="D25" s="156" t="s">
        <v>49</v>
      </c>
      <c r="E25" s="156">
        <v>8</v>
      </c>
      <c r="F25" s="237">
        <v>151</v>
      </c>
      <c r="G25" s="168">
        <f t="shared" si="0"/>
        <v>1208</v>
      </c>
      <c r="H25" s="168">
        <v>10</v>
      </c>
      <c r="I25" s="218">
        <f t="shared" si="1"/>
        <v>33.93258426966292</v>
      </c>
      <c r="J25" s="156"/>
      <c r="K25" s="154" t="s">
        <v>19</v>
      </c>
    </row>
    <row r="26" spans="1:11" s="4" customFormat="1" ht="22.5" customHeight="1" thickBot="1">
      <c r="A26" s="219" t="s">
        <v>127</v>
      </c>
      <c r="B26" s="182">
        <v>2002</v>
      </c>
      <c r="C26" s="159">
        <v>39</v>
      </c>
      <c r="D26" s="160" t="s">
        <v>16</v>
      </c>
      <c r="E26" s="173">
        <v>12</v>
      </c>
      <c r="F26" s="173">
        <v>294</v>
      </c>
      <c r="G26" s="168">
        <f t="shared" si="0"/>
        <v>3528</v>
      </c>
      <c r="H26" s="173">
        <v>8</v>
      </c>
      <c r="I26" s="218">
        <f t="shared" si="1"/>
        <v>90.46153846153847</v>
      </c>
      <c r="J26" s="174"/>
      <c r="K26" s="158" t="s">
        <v>19</v>
      </c>
    </row>
    <row r="27" spans="1:11" s="39" customFormat="1" ht="26.25" customHeight="1" thickBot="1">
      <c r="A27" s="225" t="s">
        <v>12</v>
      </c>
      <c r="B27" s="200"/>
      <c r="C27" s="242">
        <f>SUM(C16:C26)</f>
        <v>481.90000000000003</v>
      </c>
      <c r="D27" s="162"/>
      <c r="E27" s="201"/>
      <c r="F27" s="201">
        <f>SUM(F16:F26)</f>
        <v>2464</v>
      </c>
      <c r="G27" s="202">
        <f>SUM(G16:G26)</f>
        <v>20930</v>
      </c>
      <c r="H27" s="201">
        <f>SUM(H16:H26)</f>
        <v>108</v>
      </c>
      <c r="I27" s="254">
        <f>G27/C27</f>
        <v>43.432247354222866</v>
      </c>
      <c r="J27" s="202"/>
      <c r="K27" s="163"/>
    </row>
    <row r="29" spans="1:11" ht="24" customHeight="1">
      <c r="A29" s="9" t="s">
        <v>1</v>
      </c>
      <c r="B29" s="9"/>
      <c r="C29" s="10"/>
      <c r="D29" s="16"/>
      <c r="E29" s="16"/>
      <c r="F29" s="16" t="s">
        <v>2</v>
      </c>
      <c r="G29" s="16"/>
      <c r="H29" s="16"/>
      <c r="I29" s="16"/>
      <c r="J29" s="22"/>
      <c r="K29" s="5"/>
    </row>
    <row r="30" spans="1:11" ht="29.25" customHeight="1">
      <c r="A30" s="19" t="s">
        <v>153</v>
      </c>
      <c r="B30" s="20"/>
      <c r="C30" s="20"/>
      <c r="D30" s="20"/>
      <c r="E30" s="21"/>
      <c r="F30" s="21" t="s">
        <v>55</v>
      </c>
      <c r="G30" s="21"/>
      <c r="H30" s="21"/>
      <c r="I30" s="21"/>
      <c r="J30" s="23"/>
      <c r="K30" s="5"/>
    </row>
  </sheetData>
  <sheetProtection/>
  <mergeCells count="19">
    <mergeCell ref="B9:J9"/>
    <mergeCell ref="J10:J15"/>
    <mergeCell ref="K10:K15"/>
    <mergeCell ref="A6:K6"/>
    <mergeCell ref="B7:J7"/>
    <mergeCell ref="B8:J8"/>
    <mergeCell ref="A10:A15"/>
    <mergeCell ref="H10:H15"/>
    <mergeCell ref="B10:B15"/>
    <mergeCell ref="C10:C15"/>
    <mergeCell ref="A1:K1"/>
    <mergeCell ref="A2:K2"/>
    <mergeCell ref="A3:K3"/>
    <mergeCell ref="B5:J5"/>
    <mergeCell ref="I10:I15"/>
    <mergeCell ref="D10:D15"/>
    <mergeCell ref="E10:E15"/>
    <mergeCell ref="F10:F15"/>
    <mergeCell ref="G10:G1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view="pageBreakPreview" zoomScaleNormal="104" zoomScaleSheetLayoutView="100" zoomScalePageLayoutView="0" workbookViewId="0" topLeftCell="A13">
      <selection activeCell="H22" sqref="H22"/>
    </sheetView>
  </sheetViews>
  <sheetFormatPr defaultColWidth="8.00390625" defaultRowHeight="15.75"/>
  <cols>
    <col min="1" max="1" width="26.00390625" style="2" customWidth="1"/>
    <col min="2" max="2" width="7.00390625" style="1" customWidth="1"/>
    <col min="3" max="3" width="9.00390625" style="1" customWidth="1"/>
    <col min="4" max="4" width="5.25390625" style="1" customWidth="1"/>
    <col min="5" max="6" width="6.625" style="1" customWidth="1"/>
    <col min="7" max="7" width="9.125" style="1" customWidth="1"/>
    <col min="8" max="8" width="10.375" style="1" customWidth="1"/>
    <col min="9" max="9" width="9.625" style="1" customWidth="1"/>
    <col min="10" max="10" width="5.625" style="1" customWidth="1"/>
    <col min="11" max="11" width="19.375" style="1" customWidth="1"/>
    <col min="12" max="16384" width="8.00390625" style="1" customWidth="1"/>
  </cols>
  <sheetData>
    <row r="1" spans="1:11" ht="15.75" customHeight="1">
      <c r="A1" s="329" t="s">
        <v>351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ht="15.75" customHeight="1">
      <c r="A2" s="329" t="s">
        <v>349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ht="15.75">
      <c r="A3" s="330" t="s">
        <v>348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ht="8.25" customHeight="1">
      <c r="A4" s="265"/>
      <c r="B4" s="14"/>
      <c r="C4" s="14"/>
      <c r="D4" s="14"/>
      <c r="E4" s="14"/>
      <c r="F4" s="14"/>
      <c r="G4" s="14"/>
      <c r="H4" s="14"/>
      <c r="I4" s="14"/>
      <c r="J4" s="14"/>
      <c r="K4" s="266"/>
    </row>
    <row r="5" spans="1:11" ht="60" customHeight="1">
      <c r="A5" s="267"/>
      <c r="B5" s="331" t="s">
        <v>352</v>
      </c>
      <c r="C5" s="332"/>
      <c r="D5" s="332"/>
      <c r="E5" s="332"/>
      <c r="F5" s="332"/>
      <c r="G5" s="332"/>
      <c r="H5" s="332"/>
      <c r="I5" s="332"/>
      <c r="J5" s="332"/>
      <c r="K5" s="268"/>
    </row>
    <row r="6" spans="1:11" ht="15.75" customHeight="1">
      <c r="A6" s="354"/>
      <c r="B6" s="354"/>
      <c r="C6" s="354"/>
      <c r="D6" s="354"/>
      <c r="E6" s="354"/>
      <c r="F6" s="354"/>
      <c r="G6" s="354"/>
      <c r="H6" s="354"/>
      <c r="I6" s="354"/>
      <c r="J6" s="354"/>
      <c r="K6" s="354"/>
    </row>
    <row r="7" spans="1:11" ht="31.5" customHeight="1">
      <c r="A7" s="40" t="s">
        <v>350</v>
      </c>
      <c r="B7" s="355" t="s">
        <v>42</v>
      </c>
      <c r="C7" s="355"/>
      <c r="D7" s="355"/>
      <c r="E7" s="355"/>
      <c r="F7" s="355"/>
      <c r="G7" s="355"/>
      <c r="H7" s="355"/>
      <c r="I7" s="355"/>
      <c r="J7" s="355"/>
      <c r="K7" s="84" t="s">
        <v>60</v>
      </c>
    </row>
    <row r="8" spans="1:11" s="42" customFormat="1" ht="33" customHeight="1">
      <c r="A8" s="40"/>
      <c r="B8" s="325" t="s">
        <v>15</v>
      </c>
      <c r="C8" s="326"/>
      <c r="D8" s="326"/>
      <c r="E8" s="326"/>
      <c r="F8" s="326"/>
      <c r="G8" s="326"/>
      <c r="H8" s="326"/>
      <c r="I8" s="326"/>
      <c r="J8" s="326"/>
      <c r="K8" s="41"/>
    </row>
    <row r="9" spans="1:11" ht="43.5" customHeight="1" thickBot="1">
      <c r="A9" s="31"/>
      <c r="B9" s="324" t="s">
        <v>116</v>
      </c>
      <c r="C9" s="324"/>
      <c r="D9" s="324"/>
      <c r="E9" s="324"/>
      <c r="F9" s="324"/>
      <c r="G9" s="324"/>
      <c r="H9" s="324"/>
      <c r="I9" s="324"/>
      <c r="J9" s="324"/>
      <c r="K9" s="150" t="s">
        <v>329</v>
      </c>
    </row>
    <row r="10" spans="1:11" ht="16.5" customHeight="1">
      <c r="A10" s="336" t="s">
        <v>5</v>
      </c>
      <c r="B10" s="348" t="s">
        <v>7</v>
      </c>
      <c r="C10" s="350" t="s">
        <v>8</v>
      </c>
      <c r="D10" s="347" t="s">
        <v>47</v>
      </c>
      <c r="E10" s="348" t="s">
        <v>9</v>
      </c>
      <c r="F10" s="342" t="s">
        <v>43</v>
      </c>
      <c r="G10" s="342" t="s">
        <v>11</v>
      </c>
      <c r="H10" s="339" t="s">
        <v>13</v>
      </c>
      <c r="I10" s="347" t="s">
        <v>10</v>
      </c>
      <c r="J10" s="323" t="s">
        <v>4</v>
      </c>
      <c r="K10" s="333" t="s">
        <v>6</v>
      </c>
    </row>
    <row r="11" spans="1:11" ht="16.5" customHeight="1">
      <c r="A11" s="337"/>
      <c r="B11" s="349"/>
      <c r="C11" s="351"/>
      <c r="D11" s="345"/>
      <c r="E11" s="349"/>
      <c r="F11" s="343"/>
      <c r="G11" s="345"/>
      <c r="H11" s="340"/>
      <c r="I11" s="345"/>
      <c r="J11" s="327"/>
      <c r="K11" s="334"/>
    </row>
    <row r="12" spans="1:11" ht="16.5" customHeight="1">
      <c r="A12" s="337"/>
      <c r="B12" s="349"/>
      <c r="C12" s="351"/>
      <c r="D12" s="345"/>
      <c r="E12" s="349"/>
      <c r="F12" s="343"/>
      <c r="G12" s="345"/>
      <c r="H12" s="340"/>
      <c r="I12" s="345"/>
      <c r="J12" s="327"/>
      <c r="K12" s="334"/>
    </row>
    <row r="13" spans="1:11" ht="16.5" customHeight="1">
      <c r="A13" s="337"/>
      <c r="B13" s="349"/>
      <c r="C13" s="351"/>
      <c r="D13" s="345"/>
      <c r="E13" s="349"/>
      <c r="F13" s="343"/>
      <c r="G13" s="345"/>
      <c r="H13" s="340"/>
      <c r="I13" s="345"/>
      <c r="J13" s="327"/>
      <c r="K13" s="334"/>
    </row>
    <row r="14" spans="1:11" ht="16.5" customHeight="1">
      <c r="A14" s="337"/>
      <c r="B14" s="349"/>
      <c r="C14" s="351"/>
      <c r="D14" s="345"/>
      <c r="E14" s="349"/>
      <c r="F14" s="343"/>
      <c r="G14" s="345"/>
      <c r="H14" s="340"/>
      <c r="I14" s="345"/>
      <c r="J14" s="327"/>
      <c r="K14" s="334"/>
    </row>
    <row r="15" spans="1:11" ht="17.25" customHeight="1" thickBot="1">
      <c r="A15" s="338"/>
      <c r="B15" s="353"/>
      <c r="C15" s="356"/>
      <c r="D15" s="346"/>
      <c r="E15" s="353"/>
      <c r="F15" s="344"/>
      <c r="G15" s="346"/>
      <c r="H15" s="341"/>
      <c r="I15" s="346"/>
      <c r="J15" s="328"/>
      <c r="K15" s="335"/>
    </row>
    <row r="16" spans="1:11" s="4" customFormat="1" ht="22.5" customHeight="1">
      <c r="A16" s="155" t="s">
        <v>437</v>
      </c>
      <c r="B16" s="156">
        <v>2001</v>
      </c>
      <c r="C16" s="215">
        <v>48</v>
      </c>
      <c r="D16" s="156" t="s">
        <v>16</v>
      </c>
      <c r="E16" s="156">
        <v>8</v>
      </c>
      <c r="F16" s="168">
        <v>171</v>
      </c>
      <c r="G16" s="168">
        <f>E16*F16</f>
        <v>1368</v>
      </c>
      <c r="H16" s="168">
        <v>10</v>
      </c>
      <c r="I16" s="218">
        <f aca="true" t="shared" si="0" ref="I16:I27">G16/C16</f>
        <v>28.5</v>
      </c>
      <c r="J16" s="169"/>
      <c r="K16" s="191" t="s">
        <v>19</v>
      </c>
    </row>
    <row r="17" spans="1:11" s="4" customFormat="1" ht="22.5" customHeight="1">
      <c r="A17" s="220" t="s">
        <v>426</v>
      </c>
      <c r="B17" s="151">
        <v>2001</v>
      </c>
      <c r="C17" s="152">
        <v>48</v>
      </c>
      <c r="D17" s="153" t="s">
        <v>16</v>
      </c>
      <c r="E17" s="168">
        <v>6</v>
      </c>
      <c r="F17" s="168">
        <v>98</v>
      </c>
      <c r="G17" s="168">
        <f aca="true" t="shared" si="1" ref="G17:G26">E17*F17</f>
        <v>588</v>
      </c>
      <c r="H17" s="168">
        <v>10</v>
      </c>
      <c r="I17" s="218">
        <f t="shared" si="0"/>
        <v>12.25</v>
      </c>
      <c r="J17" s="169"/>
      <c r="K17" s="191" t="s">
        <v>19</v>
      </c>
    </row>
    <row r="18" spans="1:11" s="4" customFormat="1" ht="23.25" customHeight="1">
      <c r="A18" s="220" t="s">
        <v>298</v>
      </c>
      <c r="B18" s="216">
        <v>2001</v>
      </c>
      <c r="C18" s="152">
        <v>41</v>
      </c>
      <c r="D18" s="153" t="s">
        <v>16</v>
      </c>
      <c r="E18" s="168">
        <v>8</v>
      </c>
      <c r="F18" s="168">
        <v>289</v>
      </c>
      <c r="G18" s="168">
        <f t="shared" si="1"/>
        <v>2312</v>
      </c>
      <c r="H18" s="168">
        <v>10</v>
      </c>
      <c r="I18" s="218">
        <f t="shared" si="0"/>
        <v>56.390243902439025</v>
      </c>
      <c r="J18" s="169"/>
      <c r="K18" s="191" t="s">
        <v>19</v>
      </c>
    </row>
    <row r="19" spans="1:11" s="4" customFormat="1" ht="23.25" customHeight="1">
      <c r="A19" s="220" t="s">
        <v>425</v>
      </c>
      <c r="B19" s="151">
        <v>2002</v>
      </c>
      <c r="C19" s="152">
        <v>35</v>
      </c>
      <c r="D19" s="153" t="s">
        <v>16</v>
      </c>
      <c r="E19" s="168">
        <v>6</v>
      </c>
      <c r="F19" s="168">
        <v>267</v>
      </c>
      <c r="G19" s="168">
        <f t="shared" si="1"/>
        <v>1602</v>
      </c>
      <c r="H19" s="168">
        <v>10</v>
      </c>
      <c r="I19" s="218">
        <f t="shared" si="0"/>
        <v>45.77142857142857</v>
      </c>
      <c r="J19" s="169"/>
      <c r="K19" s="191" t="s">
        <v>19</v>
      </c>
    </row>
    <row r="20" spans="1:11" s="4" customFormat="1" ht="21.75" customHeight="1">
      <c r="A20" s="220" t="s">
        <v>427</v>
      </c>
      <c r="B20" s="151">
        <v>2000</v>
      </c>
      <c r="C20" s="152">
        <v>47</v>
      </c>
      <c r="D20" s="153" t="s">
        <v>49</v>
      </c>
      <c r="E20" s="168">
        <v>12</v>
      </c>
      <c r="F20" s="168">
        <v>186</v>
      </c>
      <c r="G20" s="168">
        <f t="shared" si="1"/>
        <v>2232</v>
      </c>
      <c r="H20" s="168">
        <v>10</v>
      </c>
      <c r="I20" s="218">
        <f t="shared" si="0"/>
        <v>47.48936170212766</v>
      </c>
      <c r="J20" s="169"/>
      <c r="K20" s="191" t="s">
        <v>19</v>
      </c>
    </row>
    <row r="21" spans="1:11" ht="16.5" customHeight="1">
      <c r="A21" s="220" t="s">
        <v>119</v>
      </c>
      <c r="B21" s="151">
        <v>1999</v>
      </c>
      <c r="C21" s="152">
        <v>72</v>
      </c>
      <c r="D21" s="153" t="s">
        <v>49</v>
      </c>
      <c r="E21" s="168">
        <v>12</v>
      </c>
      <c r="F21" s="168">
        <v>171</v>
      </c>
      <c r="G21" s="168">
        <f t="shared" si="1"/>
        <v>2052</v>
      </c>
      <c r="H21" s="168">
        <v>10</v>
      </c>
      <c r="I21" s="218">
        <f t="shared" si="0"/>
        <v>28.5</v>
      </c>
      <c r="J21" s="169"/>
      <c r="K21" s="191" t="s">
        <v>19</v>
      </c>
    </row>
    <row r="22" spans="1:11" s="4" customFormat="1" ht="23.25" customHeight="1">
      <c r="A22" s="220" t="s">
        <v>428</v>
      </c>
      <c r="B22" s="151">
        <v>1998</v>
      </c>
      <c r="C22" s="152">
        <v>58</v>
      </c>
      <c r="D22" s="153" t="s">
        <v>16</v>
      </c>
      <c r="E22" s="168">
        <v>8</v>
      </c>
      <c r="F22" s="168">
        <v>228</v>
      </c>
      <c r="G22" s="168">
        <f t="shared" si="1"/>
        <v>1824</v>
      </c>
      <c r="H22" s="168">
        <v>10</v>
      </c>
      <c r="I22" s="218">
        <f t="shared" si="0"/>
        <v>31.448275862068964</v>
      </c>
      <c r="J22" s="169"/>
      <c r="K22" s="191" t="s">
        <v>19</v>
      </c>
    </row>
    <row r="23" spans="1:11" s="4" customFormat="1" ht="22.5" customHeight="1">
      <c r="A23" s="207" t="s">
        <v>429</v>
      </c>
      <c r="B23" s="151">
        <v>2004</v>
      </c>
      <c r="C23" s="152">
        <v>34</v>
      </c>
      <c r="D23" s="153" t="s">
        <v>49</v>
      </c>
      <c r="E23" s="168">
        <v>4</v>
      </c>
      <c r="F23" s="168">
        <v>108</v>
      </c>
      <c r="G23" s="168">
        <f t="shared" si="1"/>
        <v>432</v>
      </c>
      <c r="H23" s="168">
        <v>10</v>
      </c>
      <c r="I23" s="218">
        <f t="shared" si="0"/>
        <v>12.705882352941176</v>
      </c>
      <c r="J23" s="169"/>
      <c r="K23" s="191" t="s">
        <v>19</v>
      </c>
    </row>
    <row r="24" spans="1:11" s="4" customFormat="1" ht="24" customHeight="1">
      <c r="A24" s="206" t="s">
        <v>436</v>
      </c>
      <c r="B24" s="157">
        <v>2001</v>
      </c>
      <c r="C24" s="214">
        <v>62</v>
      </c>
      <c r="D24" s="157" t="s">
        <v>16</v>
      </c>
      <c r="E24" s="157">
        <v>8</v>
      </c>
      <c r="F24" s="168">
        <v>232</v>
      </c>
      <c r="G24" s="168">
        <f t="shared" si="1"/>
        <v>1856</v>
      </c>
      <c r="H24" s="168">
        <v>10</v>
      </c>
      <c r="I24" s="218">
        <f t="shared" si="0"/>
        <v>29.93548387096774</v>
      </c>
      <c r="J24" s="169"/>
      <c r="K24" s="191" t="s">
        <v>19</v>
      </c>
    </row>
    <row r="25" spans="1:11" s="4" customFormat="1" ht="22.5" customHeight="1">
      <c r="A25" s="184" t="s">
        <v>467</v>
      </c>
      <c r="B25" s="185">
        <v>2002</v>
      </c>
      <c r="C25" s="186">
        <v>35</v>
      </c>
      <c r="D25" s="153">
        <v>2</v>
      </c>
      <c r="E25" s="238">
        <v>6</v>
      </c>
      <c r="F25" s="168">
        <v>242</v>
      </c>
      <c r="G25" s="168">
        <f t="shared" si="1"/>
        <v>1452</v>
      </c>
      <c r="H25" s="168">
        <v>10</v>
      </c>
      <c r="I25" s="218">
        <f t="shared" si="0"/>
        <v>41.48571428571429</v>
      </c>
      <c r="J25" s="169"/>
      <c r="K25" s="191" t="s">
        <v>19</v>
      </c>
    </row>
    <row r="26" spans="1:11" s="4" customFormat="1" ht="24.75" customHeight="1" thickBot="1">
      <c r="A26" s="221" t="s">
        <v>18</v>
      </c>
      <c r="B26" s="164">
        <v>1999</v>
      </c>
      <c r="C26" s="165">
        <v>62</v>
      </c>
      <c r="D26" s="222" t="s">
        <v>16</v>
      </c>
      <c r="E26" s="179">
        <v>16</v>
      </c>
      <c r="F26" s="179">
        <v>430</v>
      </c>
      <c r="G26" s="168">
        <f t="shared" si="1"/>
        <v>6880</v>
      </c>
      <c r="H26" s="179">
        <v>8</v>
      </c>
      <c r="I26" s="218">
        <f t="shared" si="0"/>
        <v>110.96774193548387</v>
      </c>
      <c r="J26" s="180"/>
      <c r="K26" s="191" t="s">
        <v>19</v>
      </c>
    </row>
    <row r="27" spans="1:11" s="39" customFormat="1" ht="26.25" customHeight="1" thickBot="1">
      <c r="A27" s="226" t="s">
        <v>12</v>
      </c>
      <c r="B27" s="200"/>
      <c r="C27" s="242">
        <f>SUM(C16:C26)</f>
        <v>542</v>
      </c>
      <c r="D27" s="162"/>
      <c r="E27" s="211"/>
      <c r="F27" s="211">
        <f>SUM(F16:F26)</f>
        <v>2422</v>
      </c>
      <c r="G27" s="212">
        <f>SUM(G16:G26)</f>
        <v>22598</v>
      </c>
      <c r="H27" s="211">
        <f>SUM(H16:H26)</f>
        <v>108</v>
      </c>
      <c r="I27" s="243">
        <f t="shared" si="0"/>
        <v>41.693726937269375</v>
      </c>
      <c r="J27" s="212"/>
      <c r="K27" s="163"/>
    </row>
    <row r="28" spans="1:11" ht="18" customHeight="1">
      <c r="A28" s="6"/>
      <c r="B28" s="6"/>
      <c r="C28" s="7"/>
      <c r="D28" s="8"/>
      <c r="E28" s="73"/>
      <c r="F28" s="73"/>
      <c r="G28" s="75"/>
      <c r="H28" s="76"/>
      <c r="I28" s="77"/>
      <c r="J28" s="77"/>
      <c r="K28" s="5"/>
    </row>
    <row r="29" spans="1:11" s="4" customFormat="1" ht="24" customHeight="1">
      <c r="A29" s="9" t="s">
        <v>1</v>
      </c>
      <c r="B29" s="9"/>
      <c r="C29" s="10"/>
      <c r="D29" s="16"/>
      <c r="E29" s="16"/>
      <c r="F29" s="16" t="s">
        <v>2</v>
      </c>
      <c r="G29" s="16"/>
      <c r="H29" s="16"/>
      <c r="I29" s="16"/>
      <c r="J29" s="22"/>
      <c r="K29" s="5"/>
    </row>
    <row r="30" spans="1:11" s="4" customFormat="1" ht="39" customHeight="1">
      <c r="A30" s="19" t="s">
        <v>153</v>
      </c>
      <c r="B30" s="20"/>
      <c r="C30" s="20"/>
      <c r="D30" s="20"/>
      <c r="E30" s="21"/>
      <c r="F30" s="21" t="s">
        <v>55</v>
      </c>
      <c r="G30" s="21"/>
      <c r="H30" s="21"/>
      <c r="I30" s="21"/>
      <c r="J30" s="23"/>
      <c r="K30" s="5"/>
    </row>
    <row r="31" spans="1:11" s="4" customFormat="1" ht="15" customHeight="1">
      <c r="A31" s="2"/>
      <c r="B31" s="11"/>
      <c r="C31" s="12"/>
      <c r="D31" s="12"/>
      <c r="E31" s="12"/>
      <c r="F31" s="12"/>
      <c r="G31" s="13"/>
      <c r="H31" s="13"/>
      <c r="I31" s="13"/>
      <c r="J31" s="13"/>
      <c r="K31" s="1"/>
    </row>
    <row r="32" ht="18" customHeight="1"/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ht="18" customHeight="1"/>
    <row r="35" spans="1:11" s="4" customFormat="1" ht="15" customHeight="1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s="4" customFormat="1" ht="15" customHeight="1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s="4" customFormat="1" ht="12" customHeight="1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ht="25.5" customHeight="1"/>
    <row r="39" ht="25.5" customHeight="1"/>
    <row r="40" ht="25.5" customHeight="1"/>
    <row r="41" ht="25.5" customHeight="1"/>
    <row r="42" ht="25.5" customHeight="1"/>
    <row r="43" ht="22.5" customHeight="1"/>
    <row r="44" spans="1:11" s="5" customFormat="1" ht="22.5" customHeight="1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s="2" customFormat="1" ht="22.5" customHeight="1"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sheetProtection/>
  <mergeCells count="19">
    <mergeCell ref="G10:G15"/>
    <mergeCell ref="J10:J15"/>
    <mergeCell ref="A6:K6"/>
    <mergeCell ref="B7:J7"/>
    <mergeCell ref="K10:K15"/>
    <mergeCell ref="A10:A15"/>
    <mergeCell ref="H10:H15"/>
    <mergeCell ref="B10:B15"/>
    <mergeCell ref="C10:C15"/>
    <mergeCell ref="I10:I15"/>
    <mergeCell ref="D10:D15"/>
    <mergeCell ref="A1:K1"/>
    <mergeCell ref="A2:K2"/>
    <mergeCell ref="A3:K3"/>
    <mergeCell ref="B5:J5"/>
    <mergeCell ref="B8:J8"/>
    <mergeCell ref="B9:J9"/>
    <mergeCell ref="E10:E15"/>
    <mergeCell ref="F10:F1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view="pageBreakPreview" zoomScaleNormal="104" zoomScaleSheetLayoutView="100" zoomScalePageLayoutView="0" workbookViewId="0" topLeftCell="A7">
      <selection activeCell="N30" sqref="N30"/>
    </sheetView>
  </sheetViews>
  <sheetFormatPr defaultColWidth="8.00390625" defaultRowHeight="15.75"/>
  <cols>
    <col min="1" max="1" width="24.25390625" style="2" customWidth="1"/>
    <col min="2" max="2" width="7.00390625" style="1" customWidth="1"/>
    <col min="3" max="3" width="8.875" style="1" customWidth="1"/>
    <col min="4" max="4" width="5.50390625" style="1" customWidth="1"/>
    <col min="5" max="6" width="7.875" style="1" customWidth="1"/>
    <col min="7" max="7" width="8.875" style="1" customWidth="1"/>
    <col min="8" max="8" width="11.125" style="1" customWidth="1"/>
    <col min="9" max="9" width="8.625" style="1" customWidth="1"/>
    <col min="10" max="10" width="4.375" style="3" customWidth="1"/>
    <col min="11" max="11" width="18.375" style="1" customWidth="1"/>
    <col min="12" max="16384" width="8.00390625" style="1" customWidth="1"/>
  </cols>
  <sheetData>
    <row r="1" spans="1:11" ht="15.75" customHeight="1">
      <c r="A1" s="329" t="s">
        <v>351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ht="15.75" customHeight="1">
      <c r="A2" s="329" t="s">
        <v>349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ht="15.75">
      <c r="A3" s="330" t="s">
        <v>348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ht="8.25" customHeight="1">
      <c r="A4" s="265"/>
      <c r="B4" s="14"/>
      <c r="C4" s="14"/>
      <c r="D4" s="14"/>
      <c r="E4" s="14"/>
      <c r="F4" s="14"/>
      <c r="G4" s="14"/>
      <c r="H4" s="14"/>
      <c r="I4" s="14"/>
      <c r="J4" s="14"/>
      <c r="K4" s="266"/>
    </row>
    <row r="5" spans="1:11" ht="60" customHeight="1">
      <c r="A5" s="267"/>
      <c r="B5" s="331" t="s">
        <v>354</v>
      </c>
      <c r="C5" s="332"/>
      <c r="D5" s="332"/>
      <c r="E5" s="332"/>
      <c r="F5" s="332"/>
      <c r="G5" s="332"/>
      <c r="H5" s="332"/>
      <c r="I5" s="332"/>
      <c r="J5" s="332"/>
      <c r="K5" s="268"/>
    </row>
    <row r="6" spans="1:11" ht="15.75" customHeight="1">
      <c r="A6" s="354"/>
      <c r="B6" s="354"/>
      <c r="C6" s="354"/>
      <c r="D6" s="354"/>
      <c r="E6" s="354"/>
      <c r="F6" s="354"/>
      <c r="G6" s="354"/>
      <c r="H6" s="354"/>
      <c r="I6" s="354"/>
      <c r="J6" s="354"/>
      <c r="K6" s="354"/>
    </row>
    <row r="7" spans="1:11" ht="31.5" customHeight="1">
      <c r="A7" s="40" t="s">
        <v>350</v>
      </c>
      <c r="B7" s="355" t="s">
        <v>42</v>
      </c>
      <c r="C7" s="355"/>
      <c r="D7" s="355"/>
      <c r="E7" s="355"/>
      <c r="F7" s="355"/>
      <c r="G7" s="355"/>
      <c r="H7" s="355"/>
      <c r="I7" s="355"/>
      <c r="J7" s="355"/>
      <c r="K7" s="84" t="s">
        <v>60</v>
      </c>
    </row>
    <row r="8" spans="2:10" s="42" customFormat="1" ht="33" customHeight="1">
      <c r="B8" s="325" t="s">
        <v>15</v>
      </c>
      <c r="C8" s="326"/>
      <c r="D8" s="326"/>
      <c r="E8" s="326"/>
      <c r="F8" s="326"/>
      <c r="G8" s="326"/>
      <c r="H8" s="326"/>
      <c r="I8" s="326"/>
      <c r="J8" s="326"/>
    </row>
    <row r="9" spans="1:11" ht="39.75" customHeight="1" thickBot="1">
      <c r="A9" s="31"/>
      <c r="B9" s="324" t="s">
        <v>292</v>
      </c>
      <c r="C9" s="324"/>
      <c r="D9" s="324"/>
      <c r="E9" s="324"/>
      <c r="F9" s="324"/>
      <c r="G9" s="324"/>
      <c r="H9" s="324"/>
      <c r="I9" s="324"/>
      <c r="J9" s="324"/>
      <c r="K9" s="150" t="s">
        <v>333</v>
      </c>
    </row>
    <row r="10" spans="1:11" ht="16.5" customHeight="1">
      <c r="A10" s="336" t="s">
        <v>5</v>
      </c>
      <c r="B10" s="348" t="s">
        <v>7</v>
      </c>
      <c r="C10" s="350" t="s">
        <v>8</v>
      </c>
      <c r="D10" s="347" t="s">
        <v>47</v>
      </c>
      <c r="E10" s="348" t="s">
        <v>9</v>
      </c>
      <c r="F10" s="342" t="s">
        <v>43</v>
      </c>
      <c r="G10" s="342" t="s">
        <v>11</v>
      </c>
      <c r="H10" s="339" t="s">
        <v>13</v>
      </c>
      <c r="I10" s="347" t="s">
        <v>10</v>
      </c>
      <c r="J10" s="323" t="s">
        <v>4</v>
      </c>
      <c r="K10" s="333" t="s">
        <v>6</v>
      </c>
    </row>
    <row r="11" spans="1:11" ht="16.5" customHeight="1">
      <c r="A11" s="337"/>
      <c r="B11" s="349"/>
      <c r="C11" s="351"/>
      <c r="D11" s="345"/>
      <c r="E11" s="349"/>
      <c r="F11" s="343"/>
      <c r="G11" s="345"/>
      <c r="H11" s="340"/>
      <c r="I11" s="345"/>
      <c r="J11" s="327"/>
      <c r="K11" s="334"/>
    </row>
    <row r="12" spans="1:11" ht="16.5" customHeight="1">
      <c r="A12" s="337"/>
      <c r="B12" s="349"/>
      <c r="C12" s="351"/>
      <c r="D12" s="345"/>
      <c r="E12" s="349"/>
      <c r="F12" s="343"/>
      <c r="G12" s="345"/>
      <c r="H12" s="340"/>
      <c r="I12" s="345"/>
      <c r="J12" s="327"/>
      <c r="K12" s="334"/>
    </row>
    <row r="13" spans="1:11" ht="16.5" customHeight="1">
      <c r="A13" s="337"/>
      <c r="B13" s="349"/>
      <c r="C13" s="351"/>
      <c r="D13" s="345"/>
      <c r="E13" s="349"/>
      <c r="F13" s="343"/>
      <c r="G13" s="345"/>
      <c r="H13" s="340"/>
      <c r="I13" s="345"/>
      <c r="J13" s="327"/>
      <c r="K13" s="334"/>
    </row>
    <row r="14" spans="1:11" ht="16.5" customHeight="1">
      <c r="A14" s="337"/>
      <c r="B14" s="349"/>
      <c r="C14" s="351"/>
      <c r="D14" s="345"/>
      <c r="E14" s="349"/>
      <c r="F14" s="343"/>
      <c r="G14" s="345"/>
      <c r="H14" s="340"/>
      <c r="I14" s="345"/>
      <c r="J14" s="327"/>
      <c r="K14" s="334"/>
    </row>
    <row r="15" spans="1:11" ht="16.5" customHeight="1" thickBot="1">
      <c r="A15" s="338"/>
      <c r="B15" s="353"/>
      <c r="C15" s="356"/>
      <c r="D15" s="346"/>
      <c r="E15" s="353"/>
      <c r="F15" s="344"/>
      <c r="G15" s="346"/>
      <c r="H15" s="341"/>
      <c r="I15" s="346"/>
      <c r="J15" s="328"/>
      <c r="K15" s="335"/>
    </row>
    <row r="16" spans="1:11" ht="22.5" customHeight="1">
      <c r="A16" s="206" t="s">
        <v>293</v>
      </c>
      <c r="B16" s="157">
        <v>1998</v>
      </c>
      <c r="C16" s="214">
        <v>56</v>
      </c>
      <c r="D16" s="157">
        <v>2</v>
      </c>
      <c r="E16" s="157">
        <v>12</v>
      </c>
      <c r="F16" s="157">
        <v>189</v>
      </c>
      <c r="G16" s="168">
        <f>E16*F16</f>
        <v>2268</v>
      </c>
      <c r="H16" s="175">
        <v>10</v>
      </c>
      <c r="I16" s="218">
        <f aca="true" t="shared" si="0" ref="I16:I27">G16/C16</f>
        <v>40.5</v>
      </c>
      <c r="J16" s="177"/>
      <c r="K16" s="154" t="s">
        <v>19</v>
      </c>
    </row>
    <row r="17" spans="1:11" s="4" customFormat="1" ht="22.5" customHeight="1">
      <c r="A17" s="184" t="s">
        <v>430</v>
      </c>
      <c r="B17" s="185">
        <v>1997</v>
      </c>
      <c r="C17" s="186">
        <v>68</v>
      </c>
      <c r="D17" s="153"/>
      <c r="E17" s="238">
        <v>16</v>
      </c>
      <c r="F17" s="238">
        <v>172</v>
      </c>
      <c r="G17" s="168">
        <f aca="true" t="shared" si="1" ref="G17:G26">E17*F17</f>
        <v>2752</v>
      </c>
      <c r="H17" s="175">
        <v>10</v>
      </c>
      <c r="I17" s="167">
        <f t="shared" si="0"/>
        <v>40.470588235294116</v>
      </c>
      <c r="J17" s="177"/>
      <c r="K17" s="154" t="s">
        <v>19</v>
      </c>
    </row>
    <row r="18" spans="1:11" s="4" customFormat="1" ht="23.25" customHeight="1">
      <c r="A18" s="155" t="s">
        <v>33</v>
      </c>
      <c r="B18" s="156">
        <v>2000</v>
      </c>
      <c r="C18" s="215">
        <v>63</v>
      </c>
      <c r="D18" s="156" t="s">
        <v>16</v>
      </c>
      <c r="E18" s="156">
        <v>12</v>
      </c>
      <c r="F18" s="237">
        <v>283</v>
      </c>
      <c r="G18" s="168">
        <f t="shared" si="1"/>
        <v>3396</v>
      </c>
      <c r="H18" s="175">
        <v>10</v>
      </c>
      <c r="I18" s="167">
        <f t="shared" si="0"/>
        <v>53.904761904761905</v>
      </c>
      <c r="J18" s="156"/>
      <c r="K18" s="156" t="s">
        <v>19</v>
      </c>
    </row>
    <row r="19" spans="1:11" s="4" customFormat="1" ht="23.25" customHeight="1">
      <c r="A19" s="206" t="s">
        <v>465</v>
      </c>
      <c r="B19" s="157">
        <v>2002</v>
      </c>
      <c r="C19" s="214">
        <v>40</v>
      </c>
      <c r="D19" s="157" t="s">
        <v>16</v>
      </c>
      <c r="E19" s="157">
        <v>6</v>
      </c>
      <c r="F19" s="157">
        <v>252</v>
      </c>
      <c r="G19" s="168">
        <f t="shared" si="1"/>
        <v>1512</v>
      </c>
      <c r="H19" s="175">
        <v>10</v>
      </c>
      <c r="I19" s="167">
        <f t="shared" si="0"/>
        <v>37.8</v>
      </c>
      <c r="J19" s="157"/>
      <c r="K19" s="154" t="s">
        <v>19</v>
      </c>
    </row>
    <row r="20" spans="1:11" s="4" customFormat="1" ht="21.75" customHeight="1">
      <c r="A20" s="184" t="s">
        <v>466</v>
      </c>
      <c r="B20" s="151">
        <v>2000</v>
      </c>
      <c r="C20" s="152">
        <v>50</v>
      </c>
      <c r="D20" s="153" t="s">
        <v>16</v>
      </c>
      <c r="E20" s="175">
        <v>8</v>
      </c>
      <c r="F20" s="175">
        <v>271</v>
      </c>
      <c r="G20" s="168">
        <f t="shared" si="1"/>
        <v>2168</v>
      </c>
      <c r="H20" s="175">
        <v>10</v>
      </c>
      <c r="I20" s="167">
        <f t="shared" si="0"/>
        <v>43.36</v>
      </c>
      <c r="J20" s="177"/>
      <c r="K20" s="154" t="s">
        <v>19</v>
      </c>
    </row>
    <row r="21" spans="1:11" ht="21.75" customHeight="1">
      <c r="A21" s="206" t="s">
        <v>431</v>
      </c>
      <c r="B21" s="157">
        <v>1999</v>
      </c>
      <c r="C21" s="214">
        <v>57</v>
      </c>
      <c r="D21" s="157" t="s">
        <v>16</v>
      </c>
      <c r="E21" s="157">
        <v>12</v>
      </c>
      <c r="F21" s="157">
        <v>191</v>
      </c>
      <c r="G21" s="168">
        <f t="shared" si="1"/>
        <v>2292</v>
      </c>
      <c r="H21" s="175">
        <v>10</v>
      </c>
      <c r="I21" s="167">
        <f t="shared" si="0"/>
        <v>40.21052631578947</v>
      </c>
      <c r="J21" s="177"/>
      <c r="K21" s="154" t="s">
        <v>19</v>
      </c>
    </row>
    <row r="22" spans="1:11" s="4" customFormat="1" ht="20.25" customHeight="1">
      <c r="A22" s="184" t="s">
        <v>432</v>
      </c>
      <c r="B22" s="185">
        <v>2007</v>
      </c>
      <c r="C22" s="186">
        <v>27</v>
      </c>
      <c r="D22" s="153" t="s">
        <v>16</v>
      </c>
      <c r="E22" s="238">
        <v>2.5</v>
      </c>
      <c r="F22" s="238">
        <v>312</v>
      </c>
      <c r="G22" s="168">
        <f t="shared" si="1"/>
        <v>780</v>
      </c>
      <c r="H22" s="175">
        <v>10</v>
      </c>
      <c r="I22" s="167">
        <f t="shared" si="0"/>
        <v>28.88888888888889</v>
      </c>
      <c r="J22" s="177"/>
      <c r="K22" s="154" t="s">
        <v>19</v>
      </c>
    </row>
    <row r="23" spans="1:11" s="4" customFormat="1" ht="21" customHeight="1">
      <c r="A23" s="207" t="s">
        <v>433</v>
      </c>
      <c r="B23" s="170">
        <v>2003</v>
      </c>
      <c r="C23" s="171">
        <v>37</v>
      </c>
      <c r="D23" s="208" t="s">
        <v>16</v>
      </c>
      <c r="E23" s="168">
        <v>6</v>
      </c>
      <c r="F23" s="168">
        <v>207</v>
      </c>
      <c r="G23" s="168">
        <f t="shared" si="1"/>
        <v>1242</v>
      </c>
      <c r="H23" s="175">
        <v>10</v>
      </c>
      <c r="I23" s="167">
        <f t="shared" si="0"/>
        <v>33.567567567567565</v>
      </c>
      <c r="J23" s="169"/>
      <c r="K23" s="154" t="s">
        <v>19</v>
      </c>
    </row>
    <row r="24" spans="1:11" s="4" customFormat="1" ht="22.5" customHeight="1">
      <c r="A24" s="206" t="s">
        <v>434</v>
      </c>
      <c r="B24" s="157">
        <v>2001</v>
      </c>
      <c r="C24" s="214">
        <v>45</v>
      </c>
      <c r="D24" s="157" t="s">
        <v>16</v>
      </c>
      <c r="E24" s="157">
        <v>8</v>
      </c>
      <c r="F24" s="157">
        <v>209</v>
      </c>
      <c r="G24" s="168">
        <f t="shared" si="1"/>
        <v>1672</v>
      </c>
      <c r="H24" s="175">
        <v>10</v>
      </c>
      <c r="I24" s="167">
        <f t="shared" si="0"/>
        <v>37.15555555555556</v>
      </c>
      <c r="J24" s="157"/>
      <c r="K24" s="154" t="s">
        <v>19</v>
      </c>
    </row>
    <row r="25" spans="1:11" s="4" customFormat="1" ht="23.25" customHeight="1">
      <c r="A25" s="184" t="s">
        <v>435</v>
      </c>
      <c r="B25" s="151">
        <v>2002</v>
      </c>
      <c r="C25" s="152">
        <v>60</v>
      </c>
      <c r="D25" s="153" t="s">
        <v>16</v>
      </c>
      <c r="E25" s="175">
        <v>8</v>
      </c>
      <c r="F25" s="175">
        <v>225</v>
      </c>
      <c r="G25" s="168">
        <f t="shared" si="1"/>
        <v>1800</v>
      </c>
      <c r="H25" s="175">
        <v>10</v>
      </c>
      <c r="I25" s="167">
        <f t="shared" si="0"/>
        <v>30</v>
      </c>
      <c r="J25" s="177"/>
      <c r="K25" s="154" t="s">
        <v>19</v>
      </c>
    </row>
    <row r="26" spans="1:11" ht="21" customHeight="1" thickBot="1">
      <c r="A26" s="209" t="s">
        <v>294</v>
      </c>
      <c r="B26" s="156">
        <v>1997</v>
      </c>
      <c r="C26" s="215">
        <v>78</v>
      </c>
      <c r="D26" s="156">
        <v>2</v>
      </c>
      <c r="E26" s="156">
        <v>24</v>
      </c>
      <c r="F26" s="156">
        <v>130</v>
      </c>
      <c r="G26" s="168">
        <f t="shared" si="1"/>
        <v>3120</v>
      </c>
      <c r="H26" s="178">
        <v>8</v>
      </c>
      <c r="I26" s="167">
        <f t="shared" si="0"/>
        <v>40</v>
      </c>
      <c r="J26" s="176"/>
      <c r="K26" s="210" t="s">
        <v>19</v>
      </c>
    </row>
    <row r="27" spans="1:11" s="39" customFormat="1" ht="26.25" customHeight="1" thickBot="1">
      <c r="A27" s="161" t="s">
        <v>12</v>
      </c>
      <c r="B27" s="200"/>
      <c r="C27" s="242">
        <f>SUM(C16:C26)</f>
        <v>581</v>
      </c>
      <c r="D27" s="162"/>
      <c r="E27" s="211"/>
      <c r="F27" s="211">
        <f>SUM(F16:F26)</f>
        <v>2441</v>
      </c>
      <c r="G27" s="212">
        <f>SUM(G16:G26)</f>
        <v>23002</v>
      </c>
      <c r="H27" s="211">
        <f>SUM(H16:H26)</f>
        <v>108</v>
      </c>
      <c r="I27" s="243">
        <f t="shared" si="0"/>
        <v>39.59036144578313</v>
      </c>
      <c r="J27" s="212"/>
      <c r="K27" s="163"/>
    </row>
    <row r="28" spans="1:11" ht="18" customHeight="1">
      <c r="A28" s="6"/>
      <c r="B28" s="6"/>
      <c r="C28" s="7"/>
      <c r="D28" s="8"/>
      <c r="E28" s="8"/>
      <c r="F28" s="8"/>
      <c r="G28" s="8"/>
      <c r="H28" s="8"/>
      <c r="I28" s="8"/>
      <c r="J28" s="18"/>
      <c r="K28" s="5"/>
    </row>
    <row r="29" spans="1:11" s="4" customFormat="1" ht="25.5" customHeight="1">
      <c r="A29" s="9" t="s">
        <v>1</v>
      </c>
      <c r="B29" s="9"/>
      <c r="C29" s="10"/>
      <c r="D29" s="16"/>
      <c r="E29" s="16"/>
      <c r="F29" s="16" t="s">
        <v>2</v>
      </c>
      <c r="G29" s="16"/>
      <c r="H29" s="16"/>
      <c r="I29" s="16"/>
      <c r="J29" s="22"/>
      <c r="K29" s="5"/>
    </row>
    <row r="30" spans="1:11" s="4" customFormat="1" ht="27.75" customHeight="1">
      <c r="A30" s="19" t="s">
        <v>153</v>
      </c>
      <c r="B30" s="20"/>
      <c r="C30" s="20"/>
      <c r="D30" s="20"/>
      <c r="E30" s="21"/>
      <c r="F30" s="21" t="s">
        <v>55</v>
      </c>
      <c r="G30" s="21"/>
      <c r="H30" s="21"/>
      <c r="I30" s="21"/>
      <c r="J30" s="23"/>
      <c r="K30" s="5"/>
    </row>
    <row r="31" spans="1:11" s="4" customFormat="1" ht="15" customHeight="1">
      <c r="A31" s="2"/>
      <c r="B31" s="11"/>
      <c r="C31" s="12"/>
      <c r="D31" s="12"/>
      <c r="E31" s="13"/>
      <c r="F31" s="13"/>
      <c r="G31" s="13"/>
      <c r="H31" s="13"/>
      <c r="I31" s="13"/>
      <c r="J31" s="3"/>
      <c r="K31" s="1"/>
    </row>
    <row r="32" ht="18" customHeight="1"/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ht="18" customHeight="1"/>
    <row r="35" spans="1:11" s="4" customFormat="1" ht="15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spans="1:11" s="4" customFormat="1" ht="15" customHeight="1">
      <c r="A36" s="2"/>
      <c r="B36" s="1"/>
      <c r="C36" s="1"/>
      <c r="D36" s="1"/>
      <c r="E36" s="1"/>
      <c r="F36" s="1"/>
      <c r="G36" s="1"/>
      <c r="H36" s="1"/>
      <c r="I36" s="1"/>
      <c r="J36" s="3"/>
      <c r="K36" s="1"/>
    </row>
    <row r="37" spans="1:11" s="4" customFormat="1" ht="12" customHeight="1">
      <c r="A37" s="2"/>
      <c r="B37" s="1"/>
      <c r="C37" s="1"/>
      <c r="D37" s="1"/>
      <c r="E37" s="1"/>
      <c r="F37" s="1"/>
      <c r="G37" s="1"/>
      <c r="H37" s="1"/>
      <c r="I37" s="1"/>
      <c r="J37" s="3"/>
      <c r="K37" s="1"/>
    </row>
    <row r="38" ht="25.5" customHeight="1"/>
    <row r="39" ht="25.5" customHeight="1"/>
    <row r="40" ht="25.5" customHeight="1"/>
    <row r="41" ht="25.5" customHeight="1"/>
    <row r="42" ht="25.5" customHeight="1"/>
    <row r="43" ht="22.5" customHeight="1"/>
    <row r="44" spans="1:11" s="5" customFormat="1" ht="22.5" customHeight="1">
      <c r="A44" s="2"/>
      <c r="B44" s="1"/>
      <c r="C44" s="1"/>
      <c r="D44" s="1"/>
      <c r="E44" s="1"/>
      <c r="F44" s="1"/>
      <c r="G44" s="1"/>
      <c r="H44" s="1"/>
      <c r="I44" s="1"/>
      <c r="J44" s="3"/>
      <c r="K44" s="1"/>
    </row>
    <row r="45" ht="22.5" customHeight="1"/>
  </sheetData>
  <sheetProtection/>
  <mergeCells count="19">
    <mergeCell ref="G10:G15"/>
    <mergeCell ref="J10:J15"/>
    <mergeCell ref="A6:K6"/>
    <mergeCell ref="B7:J7"/>
    <mergeCell ref="K10:K15"/>
    <mergeCell ref="A10:A15"/>
    <mergeCell ref="H10:H15"/>
    <mergeCell ref="B10:B15"/>
    <mergeCell ref="C10:C15"/>
    <mergeCell ref="I10:I15"/>
    <mergeCell ref="D10:D15"/>
    <mergeCell ref="A1:K1"/>
    <mergeCell ref="A2:K2"/>
    <mergeCell ref="A3:K3"/>
    <mergeCell ref="B5:J5"/>
    <mergeCell ref="B8:J8"/>
    <mergeCell ref="B9:J9"/>
    <mergeCell ref="E10:E15"/>
    <mergeCell ref="F10:F1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view="pageBreakPreview" zoomScaleNormal="104" zoomScaleSheetLayoutView="100" zoomScalePageLayoutView="0" workbookViewId="0" topLeftCell="A7">
      <selection activeCell="K23" sqref="K23"/>
    </sheetView>
  </sheetViews>
  <sheetFormatPr defaultColWidth="8.00390625" defaultRowHeight="15.75"/>
  <cols>
    <col min="1" max="1" width="20.75390625" style="2" customWidth="1"/>
    <col min="2" max="2" width="7.875" style="1" customWidth="1"/>
    <col min="3" max="3" width="8.875" style="1" customWidth="1"/>
    <col min="4" max="4" width="5.50390625" style="1" customWidth="1"/>
    <col min="5" max="6" width="6.625" style="1" customWidth="1"/>
    <col min="7" max="7" width="8.125" style="1" customWidth="1"/>
    <col min="8" max="8" width="11.00390625" style="1" customWidth="1"/>
    <col min="9" max="9" width="9.625" style="1" customWidth="1"/>
    <col min="10" max="10" width="4.375" style="3" customWidth="1"/>
    <col min="11" max="11" width="19.75390625" style="1" customWidth="1"/>
    <col min="12" max="16384" width="8.00390625" style="1" customWidth="1"/>
  </cols>
  <sheetData>
    <row r="1" spans="1:11" ht="15.75" customHeight="1">
      <c r="A1" s="329" t="s">
        <v>351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ht="15.75" customHeight="1">
      <c r="A2" s="329" t="s">
        <v>349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ht="15.75">
      <c r="A3" s="330" t="s">
        <v>348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ht="8.25" customHeight="1">
      <c r="A4" s="269"/>
      <c r="B4" s="14"/>
      <c r="C4" s="14"/>
      <c r="D4" s="14"/>
      <c r="E4" s="14"/>
      <c r="F4" s="14"/>
      <c r="G4" s="14"/>
      <c r="H4" s="14"/>
      <c r="I4" s="14"/>
      <c r="J4" s="14"/>
      <c r="K4" s="266"/>
    </row>
    <row r="5" spans="1:11" ht="60" customHeight="1">
      <c r="A5" s="36"/>
      <c r="B5" s="331" t="s">
        <v>353</v>
      </c>
      <c r="C5" s="332"/>
      <c r="D5" s="332"/>
      <c r="E5" s="332"/>
      <c r="F5" s="332"/>
      <c r="G5" s="332"/>
      <c r="H5" s="332"/>
      <c r="I5" s="332"/>
      <c r="J5" s="332"/>
      <c r="K5" s="29"/>
    </row>
    <row r="6" spans="1:11" ht="15.75" customHeight="1">
      <c r="A6" s="354"/>
      <c r="B6" s="354"/>
      <c r="C6" s="354"/>
      <c r="D6" s="354"/>
      <c r="E6" s="354"/>
      <c r="F6" s="354"/>
      <c r="G6" s="354"/>
      <c r="H6" s="354"/>
      <c r="I6" s="354"/>
      <c r="J6" s="354"/>
      <c r="K6" s="354"/>
    </row>
    <row r="7" spans="1:11" ht="31.5" customHeight="1">
      <c r="A7" s="40" t="s">
        <v>350</v>
      </c>
      <c r="B7" s="355" t="s">
        <v>42</v>
      </c>
      <c r="C7" s="355"/>
      <c r="D7" s="355"/>
      <c r="E7" s="355"/>
      <c r="F7" s="355"/>
      <c r="G7" s="355"/>
      <c r="H7" s="355"/>
      <c r="I7" s="355"/>
      <c r="J7" s="355"/>
      <c r="K7" s="84" t="s">
        <v>60</v>
      </c>
    </row>
    <row r="8" spans="2:10" s="42" customFormat="1" ht="33" customHeight="1">
      <c r="B8" s="325" t="s">
        <v>15</v>
      </c>
      <c r="C8" s="326"/>
      <c r="D8" s="326"/>
      <c r="E8" s="326"/>
      <c r="F8" s="326"/>
      <c r="G8" s="326"/>
      <c r="H8" s="326"/>
      <c r="I8" s="326"/>
      <c r="J8" s="326"/>
    </row>
    <row r="9" spans="1:11" ht="42" customHeight="1" thickBot="1">
      <c r="A9" s="31"/>
      <c r="B9" s="324" t="s">
        <v>46</v>
      </c>
      <c r="C9" s="324"/>
      <c r="D9" s="324"/>
      <c r="E9" s="324"/>
      <c r="F9" s="324"/>
      <c r="G9" s="324"/>
      <c r="H9" s="324"/>
      <c r="I9" s="324"/>
      <c r="J9" s="324"/>
      <c r="K9" s="150" t="s">
        <v>335</v>
      </c>
    </row>
    <row r="10" spans="1:11" ht="16.5" customHeight="1">
      <c r="A10" s="363" t="s">
        <v>5</v>
      </c>
      <c r="B10" s="368" t="s">
        <v>7</v>
      </c>
      <c r="C10" s="372" t="s">
        <v>8</v>
      </c>
      <c r="D10" s="347" t="s">
        <v>47</v>
      </c>
      <c r="E10" s="368" t="s">
        <v>9</v>
      </c>
      <c r="F10" s="342" t="s">
        <v>43</v>
      </c>
      <c r="G10" s="369" t="s">
        <v>11</v>
      </c>
      <c r="H10" s="363" t="s">
        <v>13</v>
      </c>
      <c r="I10" s="347" t="s">
        <v>10</v>
      </c>
      <c r="J10" s="357" t="s">
        <v>4</v>
      </c>
      <c r="K10" s="360" t="s">
        <v>6</v>
      </c>
    </row>
    <row r="11" spans="1:11" ht="16.5" customHeight="1">
      <c r="A11" s="364"/>
      <c r="B11" s="361"/>
      <c r="C11" s="373"/>
      <c r="D11" s="345"/>
      <c r="E11" s="361"/>
      <c r="F11" s="343"/>
      <c r="G11" s="370"/>
      <c r="H11" s="366"/>
      <c r="I11" s="345"/>
      <c r="J11" s="358"/>
      <c r="K11" s="361"/>
    </row>
    <row r="12" spans="1:11" ht="16.5" customHeight="1">
      <c r="A12" s="364"/>
      <c r="B12" s="361"/>
      <c r="C12" s="373"/>
      <c r="D12" s="345"/>
      <c r="E12" s="361"/>
      <c r="F12" s="343"/>
      <c r="G12" s="370"/>
      <c r="H12" s="366"/>
      <c r="I12" s="345"/>
      <c r="J12" s="358"/>
      <c r="K12" s="361"/>
    </row>
    <row r="13" spans="1:11" ht="16.5" customHeight="1">
      <c r="A13" s="364"/>
      <c r="B13" s="361"/>
      <c r="C13" s="373"/>
      <c r="D13" s="345"/>
      <c r="E13" s="361"/>
      <c r="F13" s="343"/>
      <c r="G13" s="370"/>
      <c r="H13" s="366"/>
      <c r="I13" s="345"/>
      <c r="J13" s="358"/>
      <c r="K13" s="361"/>
    </row>
    <row r="14" spans="1:11" ht="16.5" customHeight="1">
      <c r="A14" s="364"/>
      <c r="B14" s="361"/>
      <c r="C14" s="373"/>
      <c r="D14" s="345"/>
      <c r="E14" s="361"/>
      <c r="F14" s="343"/>
      <c r="G14" s="370"/>
      <c r="H14" s="366"/>
      <c r="I14" s="345"/>
      <c r="J14" s="358"/>
      <c r="K14" s="361"/>
    </row>
    <row r="15" spans="1:11" ht="16.5" customHeight="1" thickBot="1">
      <c r="A15" s="365"/>
      <c r="B15" s="362"/>
      <c r="C15" s="374"/>
      <c r="D15" s="346"/>
      <c r="E15" s="362"/>
      <c r="F15" s="344"/>
      <c r="G15" s="371"/>
      <c r="H15" s="367"/>
      <c r="I15" s="346"/>
      <c r="J15" s="359"/>
      <c r="K15" s="362"/>
    </row>
    <row r="16" spans="1:11" s="4" customFormat="1" ht="22.5" customHeight="1">
      <c r="A16" s="184" t="s">
        <v>424</v>
      </c>
      <c r="B16" s="151">
        <v>1999</v>
      </c>
      <c r="C16" s="152">
        <v>92</v>
      </c>
      <c r="D16" s="153">
        <v>1</v>
      </c>
      <c r="E16" s="175">
        <v>12</v>
      </c>
      <c r="F16" s="178">
        <v>264</v>
      </c>
      <c r="G16" s="168">
        <f aca="true" t="shared" si="0" ref="G16:G26">E16*F16</f>
        <v>3168</v>
      </c>
      <c r="H16" s="175">
        <v>10</v>
      </c>
      <c r="I16" s="167">
        <f aca="true" t="shared" si="1" ref="I16:I27">G16/C16</f>
        <v>34.43478260869565</v>
      </c>
      <c r="J16" s="177"/>
      <c r="K16" s="154" t="s">
        <v>22</v>
      </c>
    </row>
    <row r="17" spans="1:11" s="4" customFormat="1" ht="22.5" customHeight="1">
      <c r="A17" s="184" t="s">
        <v>315</v>
      </c>
      <c r="B17" s="151">
        <v>2002</v>
      </c>
      <c r="C17" s="152">
        <v>39.5</v>
      </c>
      <c r="D17" s="153">
        <v>2</v>
      </c>
      <c r="E17" s="175">
        <v>8</v>
      </c>
      <c r="F17" s="175">
        <v>218</v>
      </c>
      <c r="G17" s="168">
        <f t="shared" si="0"/>
        <v>1744</v>
      </c>
      <c r="H17" s="175">
        <v>10</v>
      </c>
      <c r="I17" s="167">
        <f t="shared" si="1"/>
        <v>44.151898734177216</v>
      </c>
      <c r="J17" s="177"/>
      <c r="K17" s="154" t="s">
        <v>22</v>
      </c>
    </row>
    <row r="18" spans="1:11" s="4" customFormat="1" ht="23.25" customHeight="1">
      <c r="A18" s="207" t="s">
        <v>459</v>
      </c>
      <c r="B18" s="151">
        <v>1999</v>
      </c>
      <c r="C18" s="152">
        <v>58</v>
      </c>
      <c r="D18" s="153">
        <v>2</v>
      </c>
      <c r="E18" s="175">
        <v>12</v>
      </c>
      <c r="F18" s="175">
        <v>252</v>
      </c>
      <c r="G18" s="168">
        <f t="shared" si="0"/>
        <v>3024</v>
      </c>
      <c r="H18" s="175">
        <v>10</v>
      </c>
      <c r="I18" s="167">
        <f t="shared" si="1"/>
        <v>52.13793103448276</v>
      </c>
      <c r="J18" s="177"/>
      <c r="K18" s="154" t="s">
        <v>483</v>
      </c>
    </row>
    <row r="19" spans="1:11" ht="23.25" customHeight="1">
      <c r="A19" s="184" t="s">
        <v>299</v>
      </c>
      <c r="B19" s="151">
        <v>1999</v>
      </c>
      <c r="C19" s="152">
        <v>47</v>
      </c>
      <c r="D19" s="153">
        <v>3</v>
      </c>
      <c r="E19" s="175">
        <v>8</v>
      </c>
      <c r="F19" s="175">
        <v>241</v>
      </c>
      <c r="G19" s="168">
        <f t="shared" si="0"/>
        <v>1928</v>
      </c>
      <c r="H19" s="175">
        <v>10</v>
      </c>
      <c r="I19" s="167">
        <f t="shared" si="1"/>
        <v>41.02127659574468</v>
      </c>
      <c r="J19" s="177"/>
      <c r="K19" s="154" t="s">
        <v>483</v>
      </c>
    </row>
    <row r="20" spans="1:11" s="4" customFormat="1" ht="21.75" customHeight="1">
      <c r="A20" s="184" t="s">
        <v>461</v>
      </c>
      <c r="B20" s="151">
        <v>1999</v>
      </c>
      <c r="C20" s="152">
        <v>70</v>
      </c>
      <c r="D20" s="153">
        <v>2</v>
      </c>
      <c r="E20" s="175">
        <v>8</v>
      </c>
      <c r="F20" s="175">
        <v>235</v>
      </c>
      <c r="G20" s="168">
        <f t="shared" si="0"/>
        <v>1880</v>
      </c>
      <c r="H20" s="175">
        <v>10</v>
      </c>
      <c r="I20" s="167">
        <f t="shared" si="1"/>
        <v>26.857142857142858</v>
      </c>
      <c r="J20" s="177"/>
      <c r="K20" s="154" t="s">
        <v>483</v>
      </c>
    </row>
    <row r="21" spans="1:11" s="4" customFormat="1" ht="25.5" customHeight="1">
      <c r="A21" s="187" t="s">
        <v>462</v>
      </c>
      <c r="B21" s="188">
        <v>2001</v>
      </c>
      <c r="C21" s="189">
        <v>70</v>
      </c>
      <c r="D21" s="190">
        <v>2</v>
      </c>
      <c r="E21" s="239">
        <v>8</v>
      </c>
      <c r="F21" s="239">
        <v>256</v>
      </c>
      <c r="G21" s="168">
        <f t="shared" si="0"/>
        <v>2048</v>
      </c>
      <c r="H21" s="175">
        <v>10</v>
      </c>
      <c r="I21" s="167">
        <f t="shared" si="1"/>
        <v>29.257142857142856</v>
      </c>
      <c r="J21" s="192"/>
      <c r="K21" s="191" t="s">
        <v>483</v>
      </c>
    </row>
    <row r="22" spans="1:11" s="4" customFormat="1" ht="23.25" customHeight="1">
      <c r="A22" s="184" t="s">
        <v>471</v>
      </c>
      <c r="B22" s="151">
        <v>1987</v>
      </c>
      <c r="C22" s="152">
        <v>69</v>
      </c>
      <c r="D22" s="153">
        <v>2</v>
      </c>
      <c r="E22" s="175">
        <v>16</v>
      </c>
      <c r="F22" s="175">
        <v>191</v>
      </c>
      <c r="G22" s="168">
        <f t="shared" si="0"/>
        <v>3056</v>
      </c>
      <c r="H22" s="175">
        <v>10</v>
      </c>
      <c r="I22" s="167">
        <f t="shared" si="1"/>
        <v>44.289855072463766</v>
      </c>
      <c r="J22" s="177"/>
      <c r="K22" s="154" t="s">
        <v>484</v>
      </c>
    </row>
    <row r="23" spans="1:11" ht="23.25" customHeight="1">
      <c r="A23" s="184" t="s">
        <v>468</v>
      </c>
      <c r="B23" s="151">
        <v>1994</v>
      </c>
      <c r="C23" s="152">
        <v>82</v>
      </c>
      <c r="D23" s="153" t="s">
        <v>16</v>
      </c>
      <c r="E23" s="175">
        <v>16</v>
      </c>
      <c r="F23" s="175">
        <v>168</v>
      </c>
      <c r="G23" s="168">
        <f t="shared" si="0"/>
        <v>2688</v>
      </c>
      <c r="H23" s="175">
        <v>10</v>
      </c>
      <c r="I23" s="167">
        <f t="shared" si="1"/>
        <v>32.78048780487805</v>
      </c>
      <c r="J23" s="177"/>
      <c r="K23" s="154" t="s">
        <v>485</v>
      </c>
    </row>
    <row r="24" spans="1:11" s="4" customFormat="1" ht="23.25" customHeight="1">
      <c r="A24" s="206" t="s">
        <v>469</v>
      </c>
      <c r="B24" s="157">
        <v>1999</v>
      </c>
      <c r="C24" s="214">
        <v>97</v>
      </c>
      <c r="D24" s="157" t="s">
        <v>16</v>
      </c>
      <c r="E24" s="157">
        <v>16</v>
      </c>
      <c r="F24" s="238">
        <v>174</v>
      </c>
      <c r="G24" s="168">
        <f t="shared" si="0"/>
        <v>2784</v>
      </c>
      <c r="H24" s="175">
        <v>10</v>
      </c>
      <c r="I24" s="167">
        <f t="shared" si="1"/>
        <v>28.701030927835053</v>
      </c>
      <c r="J24" s="177"/>
      <c r="K24" s="154" t="s">
        <v>485</v>
      </c>
    </row>
    <row r="25" spans="1:11" s="4" customFormat="1" ht="21" customHeight="1">
      <c r="A25" s="184" t="s">
        <v>470</v>
      </c>
      <c r="B25" s="185">
        <v>1955</v>
      </c>
      <c r="C25" s="186">
        <v>90</v>
      </c>
      <c r="D25" s="153" t="s">
        <v>16</v>
      </c>
      <c r="E25" s="238">
        <v>16</v>
      </c>
      <c r="F25" s="178">
        <v>68</v>
      </c>
      <c r="G25" s="168">
        <f t="shared" si="0"/>
        <v>1088</v>
      </c>
      <c r="H25" s="175">
        <v>10</v>
      </c>
      <c r="I25" s="167">
        <f t="shared" si="1"/>
        <v>12.088888888888889</v>
      </c>
      <c r="J25" s="177"/>
      <c r="K25" s="154" t="s">
        <v>226</v>
      </c>
    </row>
    <row r="26" spans="1:11" s="4" customFormat="1" ht="23.25" customHeight="1" thickBot="1">
      <c r="A26" s="184"/>
      <c r="B26" s="151"/>
      <c r="C26" s="152"/>
      <c r="D26" s="153" t="s">
        <v>16</v>
      </c>
      <c r="E26" s="175">
        <v>12</v>
      </c>
      <c r="F26" s="175"/>
      <c r="G26" s="168">
        <f t="shared" si="0"/>
        <v>0</v>
      </c>
      <c r="H26" s="175">
        <v>8</v>
      </c>
      <c r="I26" s="167" t="e">
        <f t="shared" si="1"/>
        <v>#DIV/0!</v>
      </c>
      <c r="J26" s="177"/>
      <c r="K26" s="154"/>
    </row>
    <row r="27" spans="1:11" s="39" customFormat="1" ht="24" customHeight="1" thickBot="1">
      <c r="A27" s="225" t="s">
        <v>12</v>
      </c>
      <c r="B27" s="200"/>
      <c r="C27" s="242">
        <f>SUM(C16:C26)</f>
        <v>714.5</v>
      </c>
      <c r="D27" s="162"/>
      <c r="E27" s="201"/>
      <c r="F27" s="201">
        <f>SUM(F16:F26)</f>
        <v>2067</v>
      </c>
      <c r="G27" s="202">
        <f>SUM(G16:G26)</f>
        <v>23408</v>
      </c>
      <c r="H27" s="201">
        <f>SUM(H16:H26)</f>
        <v>108</v>
      </c>
      <c r="I27" s="254">
        <f t="shared" si="1"/>
        <v>32.761371588523446</v>
      </c>
      <c r="J27" s="202"/>
      <c r="K27" s="163"/>
    </row>
    <row r="28" ht="18" customHeight="1"/>
    <row r="29" spans="1:11" s="4" customFormat="1" ht="24" customHeight="1">
      <c r="A29" s="9" t="s">
        <v>1</v>
      </c>
      <c r="B29" s="9"/>
      <c r="C29" s="10"/>
      <c r="D29" s="16"/>
      <c r="E29" s="16"/>
      <c r="F29" s="16" t="s">
        <v>2</v>
      </c>
      <c r="G29" s="16"/>
      <c r="H29" s="16"/>
      <c r="I29" s="16"/>
      <c r="J29" s="22"/>
      <c r="K29" s="5"/>
    </row>
    <row r="30" spans="1:11" s="4" customFormat="1" ht="34.5" customHeight="1">
      <c r="A30" s="19" t="s">
        <v>153</v>
      </c>
      <c r="B30" s="20"/>
      <c r="C30" s="20"/>
      <c r="D30" s="20"/>
      <c r="E30" s="21"/>
      <c r="F30" s="21" t="s">
        <v>55</v>
      </c>
      <c r="G30" s="21"/>
      <c r="H30" s="21"/>
      <c r="I30" s="21"/>
      <c r="J30" s="23"/>
      <c r="K30" s="5"/>
    </row>
    <row r="31" spans="1:11" s="4" customFormat="1" ht="15" customHeight="1">
      <c r="A31" s="2"/>
      <c r="B31" s="11"/>
      <c r="C31" s="12"/>
      <c r="D31" s="12"/>
      <c r="E31" s="13"/>
      <c r="F31" s="13"/>
      <c r="G31" s="13"/>
      <c r="H31" s="13"/>
      <c r="I31" s="13"/>
      <c r="J31" s="3"/>
      <c r="K31" s="1"/>
    </row>
    <row r="32" ht="18" customHeight="1"/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ht="18" customHeight="1"/>
    <row r="35" spans="1:11" s="4" customFormat="1" ht="15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spans="1:11" s="4" customFormat="1" ht="15" customHeight="1">
      <c r="A36" s="2"/>
      <c r="B36" s="1"/>
      <c r="C36" s="1"/>
      <c r="D36" s="1"/>
      <c r="E36" s="1"/>
      <c r="F36" s="1"/>
      <c r="G36" s="1"/>
      <c r="H36" s="1"/>
      <c r="I36" s="1"/>
      <c r="J36" s="3"/>
      <c r="K36" s="1"/>
    </row>
    <row r="37" spans="1:11" s="4" customFormat="1" ht="12" customHeight="1">
      <c r="A37" s="2"/>
      <c r="B37" s="1"/>
      <c r="C37" s="1"/>
      <c r="D37" s="1"/>
      <c r="E37" s="1"/>
      <c r="F37" s="1"/>
      <c r="G37" s="1"/>
      <c r="H37" s="1"/>
      <c r="I37" s="1"/>
      <c r="J37" s="3"/>
      <c r="K37" s="1"/>
    </row>
    <row r="38" ht="25.5" customHeight="1"/>
    <row r="39" ht="25.5" customHeight="1"/>
    <row r="40" ht="25.5" customHeight="1"/>
    <row r="41" ht="25.5" customHeight="1"/>
    <row r="42" ht="25.5" customHeight="1"/>
    <row r="43" ht="22.5" customHeight="1"/>
    <row r="44" spans="1:11" s="5" customFormat="1" ht="22.5" customHeight="1">
      <c r="A44" s="2"/>
      <c r="B44" s="1"/>
      <c r="C44" s="1"/>
      <c r="D44" s="1"/>
      <c r="E44" s="1"/>
      <c r="F44" s="1"/>
      <c r="G44" s="1"/>
      <c r="H44" s="1"/>
      <c r="I44" s="1"/>
      <c r="J44" s="3"/>
      <c r="K44" s="1"/>
    </row>
    <row r="45" ht="22.5" customHeight="1"/>
  </sheetData>
  <sheetProtection/>
  <mergeCells count="19">
    <mergeCell ref="A6:K6"/>
    <mergeCell ref="B7:J7"/>
    <mergeCell ref="A1:K1"/>
    <mergeCell ref="A2:K2"/>
    <mergeCell ref="A3:K3"/>
    <mergeCell ref="B5:J5"/>
    <mergeCell ref="A10:A15"/>
    <mergeCell ref="H10:H15"/>
    <mergeCell ref="B10:B15"/>
    <mergeCell ref="G10:G15"/>
    <mergeCell ref="C10:C15"/>
    <mergeCell ref="D10:D15"/>
    <mergeCell ref="E10:E15"/>
    <mergeCell ref="F10:F15"/>
    <mergeCell ref="B8:J8"/>
    <mergeCell ref="B9:J9"/>
    <mergeCell ref="J10:J15"/>
    <mergeCell ref="K10:K15"/>
    <mergeCell ref="I10:I1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Морозов</cp:lastModifiedBy>
  <cp:lastPrinted>2015-04-13T08:13:32Z</cp:lastPrinted>
  <dcterms:created xsi:type="dcterms:W3CDTF">2006-09-04T10:43:36Z</dcterms:created>
  <dcterms:modified xsi:type="dcterms:W3CDTF">2015-04-13T10:51:05Z</dcterms:modified>
  <cp:category/>
  <cp:version/>
  <cp:contentType/>
  <cp:contentStatus/>
</cp:coreProperties>
</file>